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 de la ley disciplinaria marzo 2019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G148" i="1"/>
  <c r="F148" i="1"/>
  <c r="E148" i="1"/>
  <c r="H148" i="1" s="1"/>
  <c r="D148" i="1"/>
  <c r="C148" i="1"/>
  <c r="H147" i="1"/>
  <c r="E147" i="1"/>
  <c r="H146" i="1"/>
  <c r="H145" i="1"/>
  <c r="H144" i="1"/>
  <c r="G144" i="1"/>
  <c r="F144" i="1"/>
  <c r="E144" i="1"/>
  <c r="D144" i="1"/>
  <c r="C144" i="1"/>
  <c r="H143" i="1"/>
  <c r="H142" i="1"/>
  <c r="H141" i="1"/>
  <c r="H140" i="1"/>
  <c r="H139" i="1"/>
  <c r="H138" i="1"/>
  <c r="H137" i="1"/>
  <c r="G136" i="1"/>
  <c r="F136" i="1"/>
  <c r="E136" i="1"/>
  <c r="H136" i="1" s="1"/>
  <c r="D136" i="1"/>
  <c r="C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H128" i="1"/>
  <c r="H127" i="1"/>
  <c r="H126" i="1"/>
  <c r="H125" i="1"/>
  <c r="H124" i="1"/>
  <c r="H123" i="1"/>
  <c r="G122" i="1"/>
  <c r="F122" i="1"/>
  <c r="E122" i="1"/>
  <c r="H122" i="1" s="1"/>
  <c r="D122" i="1"/>
  <c r="C122" i="1"/>
  <c r="H121" i="1"/>
  <c r="H120" i="1"/>
  <c r="H119" i="1"/>
  <c r="H118" i="1"/>
  <c r="H117" i="1"/>
  <c r="H116" i="1"/>
  <c r="H115" i="1"/>
  <c r="H114" i="1"/>
  <c r="E113" i="1"/>
  <c r="H113" i="1" s="1"/>
  <c r="G112" i="1"/>
  <c r="F112" i="1"/>
  <c r="D112" i="1"/>
  <c r="C112" i="1"/>
  <c r="H111" i="1"/>
  <c r="H110" i="1"/>
  <c r="H109" i="1"/>
  <c r="H108" i="1"/>
  <c r="H107" i="1"/>
  <c r="H106" i="1"/>
  <c r="H105" i="1"/>
  <c r="H104" i="1"/>
  <c r="H103" i="1"/>
  <c r="H102" i="1"/>
  <c r="G102" i="1"/>
  <c r="F102" i="1"/>
  <c r="E102" i="1"/>
  <c r="D102" i="1"/>
  <c r="C102" i="1"/>
  <c r="H101" i="1"/>
  <c r="H100" i="1"/>
  <c r="H99" i="1"/>
  <c r="H98" i="1"/>
  <c r="H97" i="1"/>
  <c r="H96" i="1"/>
  <c r="H95" i="1"/>
  <c r="H94" i="1"/>
  <c r="H93" i="1"/>
  <c r="H92" i="1"/>
  <c r="G92" i="1"/>
  <c r="G83" i="1" s="1"/>
  <c r="F92" i="1"/>
  <c r="E92" i="1"/>
  <c r="D92" i="1"/>
  <c r="C92" i="1"/>
  <c r="C83" i="1" s="1"/>
  <c r="H91" i="1"/>
  <c r="H90" i="1"/>
  <c r="H89" i="1"/>
  <c r="H88" i="1"/>
  <c r="H87" i="1"/>
  <c r="H86" i="1"/>
  <c r="H85" i="1"/>
  <c r="H84" i="1"/>
  <c r="G84" i="1"/>
  <c r="F84" i="1"/>
  <c r="E84" i="1"/>
  <c r="D84" i="1"/>
  <c r="D83" i="1" s="1"/>
  <c r="C84" i="1"/>
  <c r="F83" i="1"/>
  <c r="H81" i="1"/>
  <c r="H80" i="1"/>
  <c r="H79" i="1"/>
  <c r="H78" i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G70" i="1"/>
  <c r="F70" i="1"/>
  <c r="E70" i="1"/>
  <c r="D70" i="1"/>
  <c r="C70" i="1"/>
  <c r="H69" i="1"/>
  <c r="H68" i="1"/>
  <c r="H67" i="1"/>
  <c r="H66" i="1"/>
  <c r="H65" i="1"/>
  <c r="H64" i="1"/>
  <c r="H63" i="1"/>
  <c r="G62" i="1"/>
  <c r="F62" i="1"/>
  <c r="E62" i="1"/>
  <c r="H62" i="1" s="1"/>
  <c r="D62" i="1"/>
  <c r="C62" i="1"/>
  <c r="H61" i="1"/>
  <c r="H60" i="1"/>
  <c r="E59" i="1"/>
  <c r="H59" i="1" s="1"/>
  <c r="H58" i="1"/>
  <c r="G58" i="1"/>
  <c r="F58" i="1"/>
  <c r="E58" i="1"/>
  <c r="D58" i="1"/>
  <c r="C58" i="1"/>
  <c r="E57" i="1"/>
  <c r="H57" i="1" s="1"/>
  <c r="E56" i="1"/>
  <c r="H56" i="1" s="1"/>
  <c r="E55" i="1"/>
  <c r="H55" i="1" s="1"/>
  <c r="E54" i="1"/>
  <c r="H54" i="1" s="1"/>
  <c r="H53" i="1"/>
  <c r="E53" i="1"/>
  <c r="E52" i="1"/>
  <c r="H52" i="1" s="1"/>
  <c r="H51" i="1"/>
  <c r="E51" i="1"/>
  <c r="E50" i="1"/>
  <c r="E48" i="1" s="1"/>
  <c r="H48" i="1" s="1"/>
  <c r="H49" i="1"/>
  <c r="E49" i="1"/>
  <c r="G48" i="1"/>
  <c r="F48" i="1"/>
  <c r="D48" i="1"/>
  <c r="C48" i="1"/>
  <c r="H47" i="1"/>
  <c r="H46" i="1"/>
  <c r="H45" i="1"/>
  <c r="H44" i="1"/>
  <c r="H43" i="1"/>
  <c r="H42" i="1"/>
  <c r="H41" i="1"/>
  <c r="H40" i="1"/>
  <c r="H39" i="1"/>
  <c r="E38" i="1"/>
  <c r="H38" i="1" s="1"/>
  <c r="H37" i="1"/>
  <c r="E37" i="1"/>
  <c r="E36" i="1"/>
  <c r="H36" i="1" s="1"/>
  <c r="H35" i="1"/>
  <c r="E35" i="1"/>
  <c r="E34" i="1"/>
  <c r="H34" i="1" s="1"/>
  <c r="H33" i="1"/>
  <c r="E33" i="1"/>
  <c r="E32" i="1"/>
  <c r="H32" i="1" s="1"/>
  <c r="H31" i="1"/>
  <c r="E31" i="1"/>
  <c r="E30" i="1"/>
  <c r="E28" i="1" s="1"/>
  <c r="H28" i="1" s="1"/>
  <c r="H29" i="1"/>
  <c r="E29" i="1"/>
  <c r="G28" i="1"/>
  <c r="F28" i="1"/>
  <c r="D28" i="1"/>
  <c r="C28" i="1"/>
  <c r="H27" i="1"/>
  <c r="E27" i="1"/>
  <c r="E26" i="1"/>
  <c r="H26" i="1" s="1"/>
  <c r="H25" i="1"/>
  <c r="E25" i="1"/>
  <c r="E24" i="1"/>
  <c r="H24" i="1" s="1"/>
  <c r="H23" i="1"/>
  <c r="E23" i="1"/>
  <c r="E22" i="1"/>
  <c r="H22" i="1" s="1"/>
  <c r="H21" i="1"/>
  <c r="E21" i="1"/>
  <c r="E20" i="1"/>
  <c r="E18" i="1" s="1"/>
  <c r="H18" i="1" s="1"/>
  <c r="H19" i="1"/>
  <c r="E19" i="1"/>
  <c r="G18" i="1"/>
  <c r="F18" i="1"/>
  <c r="D18" i="1"/>
  <c r="C18" i="1"/>
  <c r="H17" i="1"/>
  <c r="E17" i="1"/>
  <c r="E16" i="1"/>
  <c r="H16" i="1" s="1"/>
  <c r="H15" i="1"/>
  <c r="E15" i="1"/>
  <c r="E14" i="1"/>
  <c r="H14" i="1" s="1"/>
  <c r="H13" i="1"/>
  <c r="E13" i="1"/>
  <c r="E12" i="1"/>
  <c r="E10" i="1" s="1"/>
  <c r="H11" i="1"/>
  <c r="E11" i="1"/>
  <c r="G10" i="1"/>
  <c r="G9" i="1" s="1"/>
  <c r="F10" i="1"/>
  <c r="F9" i="1" s="1"/>
  <c r="F157" i="1" s="1"/>
  <c r="D10" i="1"/>
  <c r="C10" i="1"/>
  <c r="C9" i="1" s="1"/>
  <c r="D9" i="1"/>
  <c r="D157" i="1" l="1"/>
  <c r="G157" i="1"/>
  <c r="E9" i="1"/>
  <c r="C157" i="1"/>
  <c r="E112" i="1"/>
  <c r="H112" i="1" s="1"/>
  <c r="H83" i="1" s="1"/>
  <c r="H50" i="1"/>
  <c r="H12" i="1"/>
  <c r="H10" i="1" s="1"/>
  <c r="H9" i="1" s="1"/>
  <c r="H157" i="1" s="1"/>
  <c r="H20" i="1"/>
  <c r="H30" i="1"/>
  <c r="E83" i="1" l="1"/>
  <c r="E157" i="1"/>
</calcChain>
</file>

<file path=xl/sharedStrings.xml><?xml version="1.0" encoding="utf-8"?>
<sst xmlns="http://schemas.openxmlformats.org/spreadsheetml/2006/main" count="286" uniqueCount="151">
  <si>
    <t>COMISIÓN ESTATAL DEL AGUA DE JALISCO</t>
  </si>
  <si>
    <t>Estado Analítico del Ejercicio del Presupuesto de Egresos Detallado - LDF</t>
  </si>
  <si>
    <t>Clasificación por Objetodel Gasto (Capítulo y Concepto)</t>
  </si>
  <si>
    <t>Del 1 de enero al  31 de marzo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</si>
  <si>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</si>
  <si>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</si>
  <si>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</si>
  <si>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</si>
  <si>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</si>
  <si>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</si>
  <si>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</si>
  <si>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</si>
  <si>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</si>
  <si>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 Gasto No Etiquetado</t>
  </si>
  <si>
    <t>A. 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</si>
  <si>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</si>
  <si>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</si>
  <si>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</si>
  <si>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</si>
  <si>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</si>
  <si>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</si>
  <si>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</si>
  <si>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</si>
  <si>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</si>
  <si>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</si>
  <si>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</si>
  <si>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</si>
  <si>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</si>
  <si>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</si>
  <si>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 Materiales y Suministros</t>
  </si>
  <si>
    <t>b1)</t>
  </si>
  <si>
    <t>Materiales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</si>
  <si>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</si>
  <si>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</si>
  <si>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</si>
  <si>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</si>
  <si>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</si>
  <si>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</si>
  <si>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</si>
  <si>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</si>
  <si>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</si>
  <si>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</si>
  <si>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</si>
  <si>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</si>
  <si>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</si>
  <si>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</si>
  <si>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</si>
  <si>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</si>
  <si>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 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</si>
  <si>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</si>
  <si>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</si>
  <si>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</si>
  <si>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</si>
  <si>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</si>
  <si>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</si>
  <si>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</si>
  <si>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</si>
  <si>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</si>
  <si>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</si>
  <si>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</si>
  <si>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Publicidad.</t>
  </si>
  <si>
    <t>c7)</t>
  </si>
  <si>
    <t>Servicios de Traslado y Viáticos</t>
  </si>
  <si>
    <t>c8)</t>
  </si>
  <si>
    <t>Servicios Oficiales</t>
  </si>
  <si>
    <t>c9)</t>
  </si>
  <si>
    <t>Otros Servicios Generales</t>
  </si>
  <si>
    <t>D. 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</si>
  <si>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</si>
  <si>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</si>
  <si>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</si>
  <si>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</si>
  <si>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</si>
  <si>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</si>
  <si>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</si>
  <si>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</si>
  <si>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</si>
  <si>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</si>
  <si>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</si>
  <si>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</si>
  <si>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</si>
  <si>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</si>
  <si>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</si>
  <si>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</si>
  <si>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</si>
  <si>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</si>
  <si>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 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</si>
  <si>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</si>
  <si>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</si>
  <si>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</si>
  <si>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</si>
  <si>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</si>
  <si>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</si>
  <si>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</si>
  <si>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</si>
  <si>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</si>
  <si>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</si>
  <si>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</si>
  <si>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</si>
  <si>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</si>
  <si>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</si>
  <si>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</si>
  <si>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</si>
  <si>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</si>
  <si>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</si>
  <si>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 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</si>
  <si>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</si>
  <si>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</si>
  <si>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</si>
  <si>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</si>
  <si>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</si>
  <si>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</si>
  <si>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 Inversiones Financieras y Otras Provisiones</t>
  </si>
  <si>
    <t>g1)</t>
  </si>
  <si>
    <t>Inversiones Para el Fomento de Actividades Productivas.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</si>
  <si>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</si>
  <si>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</si>
  <si>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</si>
  <si>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</si>
  <si>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</si>
  <si>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</si>
  <si>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</si>
  <si>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 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</si>
  <si>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</si>
  <si>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</si>
  <si>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</si>
  <si>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</si>
  <si>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 Participaciones y Aportaciones</t>
  </si>
  <si>
    <t>h1)</t>
  </si>
  <si>
    <t>Participaciones</t>
  </si>
  <si>
    <t>h2)</t>
  </si>
  <si>
    <t>Aportaciones</t>
  </si>
  <si>
    <t>h3)</t>
  </si>
  <si>
    <t>Convenios</t>
  </si>
  <si>
    <t>I. 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</si>
  <si>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</si>
  <si>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</si>
  <si>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</si>
  <si>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</si>
  <si>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</si>
  <si>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</si>
  <si>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</si>
  <si>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</si>
  <si>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</si>
  <si>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</si>
  <si>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</si>
  <si>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</si>
  <si>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</si>
  <si>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</si>
  <si>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ll. Gasto Etiquetado</t>
  </si>
  <si>
    <t>lll.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</si>
</sst>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/>
    </xf>
    <xf numFmtId="164" fontId="3" fillId="0" borderId="7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164" fontId="6" fillId="0" borderId="14" xfId="2" applyNumberFormat="1" applyFont="1" applyBorder="1" applyAlignment="1">
      <alignment vertical="center"/>
    </xf>
    <xf numFmtId="164" fontId="8" fillId="0" borderId="14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 applyProtection="1">
      <alignment horizontal="right" vertical="center"/>
      <protection locked="0"/>
    </xf>
    <xf numFmtId="164" fontId="6" fillId="0" borderId="14" xfId="2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horizontal="center"/>
    </xf>
    <xf numFmtId="164" fontId="3" fillId="0" borderId="14" xfId="1" applyNumberFormat="1" applyFont="1" applyFill="1" applyBorder="1" applyAlignment="1" applyProtection="1">
      <alignment horizontal="center"/>
    </xf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 applyBorder="1"/>
    <xf numFmtId="164" fontId="7" fillId="0" borderId="14" xfId="0" applyNumberFormat="1" applyFont="1" applyBorder="1"/>
    <xf numFmtId="164" fontId="10" fillId="0" borderId="5" xfId="0" applyNumberFormat="1" applyFont="1" applyBorder="1"/>
    <xf numFmtId="164" fontId="10" fillId="0" borderId="15" xfId="0" applyNumberFormat="1" applyFont="1" applyFill="1" applyBorder="1"/>
    <xf numFmtId="164" fontId="10" fillId="0" borderId="5" xfId="0" applyNumberFormat="1" applyFont="1" applyFill="1" applyBorder="1"/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37" fontId="3" fillId="0" borderId="12" xfId="1" applyNumberFormat="1" applyFont="1" applyFill="1" applyBorder="1" applyAlignment="1" applyProtection="1">
      <alignment horizontal="left" vertical="top"/>
    </xf>
    <xf numFmtId="37" fontId="3" fillId="0" borderId="13" xfId="1" applyNumberFormat="1" applyFont="1" applyFill="1" applyBorder="1" applyAlignment="1" applyProtection="1">
      <alignment horizontal="left" vertical="top"/>
    </xf>
    <xf numFmtId="37" fontId="3" fillId="0" borderId="2" xfId="1" applyNumberFormat="1" applyFont="1" applyFill="1" applyBorder="1" applyAlignment="1" applyProtection="1">
      <alignment horizontal="left" vertical="top"/>
    </xf>
    <xf numFmtId="37" fontId="3" fillId="0" borderId="3" xfId="1" applyNumberFormat="1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workbookViewId="0">
      <selection sqref="A1:XFD1048576"/>
    </sheetView>
  </sheetViews>
  <sheetFormatPr baseColWidth="10" defaultRowHeight="15" x14ac:dyDescent="0.25"/>
  <cols>
    <col min="1" max="1" width="4" customWidth="1"/>
    <col min="2" max="2" width="59.7109375" customWidth="1"/>
    <col min="3" max="3" width="21" customWidth="1"/>
    <col min="4" max="5" width="19.7109375" customWidth="1"/>
    <col min="6" max="6" width="19.42578125" customWidth="1"/>
    <col min="7" max="7" width="19.85546875" customWidth="1"/>
    <col min="8" max="8" width="18.7109375" customWidth="1"/>
    <col min="256" max="256" width="2.7109375" customWidth="1"/>
    <col min="257" max="257" width="4" customWidth="1"/>
    <col min="258" max="258" width="59.7109375" customWidth="1"/>
    <col min="259" max="259" width="21" customWidth="1"/>
    <col min="260" max="261" width="19.7109375" customWidth="1"/>
    <col min="262" max="262" width="19.42578125" customWidth="1"/>
    <col min="263" max="263" width="19.85546875" customWidth="1"/>
    <col min="264" max="264" width="18.7109375" customWidth="1"/>
    <col min="512" max="512" width="2.7109375" customWidth="1"/>
    <col min="513" max="513" width="4" customWidth="1"/>
    <col min="514" max="514" width="59.7109375" customWidth="1"/>
    <col min="515" max="515" width="21" customWidth="1"/>
    <col min="516" max="517" width="19.7109375" customWidth="1"/>
    <col min="518" max="518" width="19.42578125" customWidth="1"/>
    <col min="519" max="519" width="19.85546875" customWidth="1"/>
    <col min="520" max="520" width="18.7109375" customWidth="1"/>
    <col min="768" max="768" width="2.7109375" customWidth="1"/>
    <col min="769" max="769" width="4" customWidth="1"/>
    <col min="770" max="770" width="59.7109375" customWidth="1"/>
    <col min="771" max="771" width="21" customWidth="1"/>
    <col min="772" max="773" width="19.7109375" customWidth="1"/>
    <col min="774" max="774" width="19.42578125" customWidth="1"/>
    <col min="775" max="775" width="19.85546875" customWidth="1"/>
    <col min="776" max="776" width="18.7109375" customWidth="1"/>
    <col min="1024" max="1024" width="2.7109375" customWidth="1"/>
    <col min="1025" max="1025" width="4" customWidth="1"/>
    <col min="1026" max="1026" width="59.7109375" customWidth="1"/>
    <col min="1027" max="1027" width="21" customWidth="1"/>
    <col min="1028" max="1029" width="19.7109375" customWidth="1"/>
    <col min="1030" max="1030" width="19.42578125" customWidth="1"/>
    <col min="1031" max="1031" width="19.85546875" customWidth="1"/>
    <col min="1032" max="1032" width="18.7109375" customWidth="1"/>
    <col min="1280" max="1280" width="2.7109375" customWidth="1"/>
    <col min="1281" max="1281" width="4" customWidth="1"/>
    <col min="1282" max="1282" width="59.7109375" customWidth="1"/>
    <col min="1283" max="1283" width="21" customWidth="1"/>
    <col min="1284" max="1285" width="19.7109375" customWidth="1"/>
    <col min="1286" max="1286" width="19.42578125" customWidth="1"/>
    <col min="1287" max="1287" width="19.85546875" customWidth="1"/>
    <col min="1288" max="1288" width="18.7109375" customWidth="1"/>
    <col min="1536" max="1536" width="2.7109375" customWidth="1"/>
    <col min="1537" max="1537" width="4" customWidth="1"/>
    <col min="1538" max="1538" width="59.7109375" customWidth="1"/>
    <col min="1539" max="1539" width="21" customWidth="1"/>
    <col min="1540" max="1541" width="19.7109375" customWidth="1"/>
    <col min="1542" max="1542" width="19.42578125" customWidth="1"/>
    <col min="1543" max="1543" width="19.85546875" customWidth="1"/>
    <col min="1544" max="1544" width="18.7109375" customWidth="1"/>
    <col min="1792" max="1792" width="2.7109375" customWidth="1"/>
    <col min="1793" max="1793" width="4" customWidth="1"/>
    <col min="1794" max="1794" width="59.7109375" customWidth="1"/>
    <col min="1795" max="1795" width="21" customWidth="1"/>
    <col min="1796" max="1797" width="19.7109375" customWidth="1"/>
    <col min="1798" max="1798" width="19.42578125" customWidth="1"/>
    <col min="1799" max="1799" width="19.85546875" customWidth="1"/>
    <col min="1800" max="1800" width="18.7109375" customWidth="1"/>
    <col min="2048" max="2048" width="2.7109375" customWidth="1"/>
    <col min="2049" max="2049" width="4" customWidth="1"/>
    <col min="2050" max="2050" width="59.7109375" customWidth="1"/>
    <col min="2051" max="2051" width="21" customWidth="1"/>
    <col min="2052" max="2053" width="19.7109375" customWidth="1"/>
    <col min="2054" max="2054" width="19.42578125" customWidth="1"/>
    <col min="2055" max="2055" width="19.85546875" customWidth="1"/>
    <col min="2056" max="2056" width="18.7109375" customWidth="1"/>
    <col min="2304" max="2304" width="2.7109375" customWidth="1"/>
    <col min="2305" max="2305" width="4" customWidth="1"/>
    <col min="2306" max="2306" width="59.7109375" customWidth="1"/>
    <col min="2307" max="2307" width="21" customWidth="1"/>
    <col min="2308" max="2309" width="19.7109375" customWidth="1"/>
    <col min="2310" max="2310" width="19.42578125" customWidth="1"/>
    <col min="2311" max="2311" width="19.85546875" customWidth="1"/>
    <col min="2312" max="2312" width="18.7109375" customWidth="1"/>
    <col min="2560" max="2560" width="2.7109375" customWidth="1"/>
    <col min="2561" max="2561" width="4" customWidth="1"/>
    <col min="2562" max="2562" width="59.7109375" customWidth="1"/>
    <col min="2563" max="2563" width="21" customWidth="1"/>
    <col min="2564" max="2565" width="19.7109375" customWidth="1"/>
    <col min="2566" max="2566" width="19.42578125" customWidth="1"/>
    <col min="2567" max="2567" width="19.85546875" customWidth="1"/>
    <col min="2568" max="2568" width="18.7109375" customWidth="1"/>
    <col min="2816" max="2816" width="2.7109375" customWidth="1"/>
    <col min="2817" max="2817" width="4" customWidth="1"/>
    <col min="2818" max="2818" width="59.7109375" customWidth="1"/>
    <col min="2819" max="2819" width="21" customWidth="1"/>
    <col min="2820" max="2821" width="19.7109375" customWidth="1"/>
    <col min="2822" max="2822" width="19.42578125" customWidth="1"/>
    <col min="2823" max="2823" width="19.85546875" customWidth="1"/>
    <col min="2824" max="2824" width="18.7109375" customWidth="1"/>
    <col min="3072" max="3072" width="2.7109375" customWidth="1"/>
    <col min="3073" max="3073" width="4" customWidth="1"/>
    <col min="3074" max="3074" width="59.7109375" customWidth="1"/>
    <col min="3075" max="3075" width="21" customWidth="1"/>
    <col min="3076" max="3077" width="19.7109375" customWidth="1"/>
    <col min="3078" max="3078" width="19.42578125" customWidth="1"/>
    <col min="3079" max="3079" width="19.85546875" customWidth="1"/>
    <col min="3080" max="3080" width="18.7109375" customWidth="1"/>
    <col min="3328" max="3328" width="2.7109375" customWidth="1"/>
    <col min="3329" max="3329" width="4" customWidth="1"/>
    <col min="3330" max="3330" width="59.7109375" customWidth="1"/>
    <col min="3331" max="3331" width="21" customWidth="1"/>
    <col min="3332" max="3333" width="19.7109375" customWidth="1"/>
    <col min="3334" max="3334" width="19.42578125" customWidth="1"/>
    <col min="3335" max="3335" width="19.85546875" customWidth="1"/>
    <col min="3336" max="3336" width="18.7109375" customWidth="1"/>
    <col min="3584" max="3584" width="2.7109375" customWidth="1"/>
    <col min="3585" max="3585" width="4" customWidth="1"/>
    <col min="3586" max="3586" width="59.7109375" customWidth="1"/>
    <col min="3587" max="3587" width="21" customWidth="1"/>
    <col min="3588" max="3589" width="19.7109375" customWidth="1"/>
    <col min="3590" max="3590" width="19.42578125" customWidth="1"/>
    <col min="3591" max="3591" width="19.85546875" customWidth="1"/>
    <col min="3592" max="3592" width="18.7109375" customWidth="1"/>
    <col min="3840" max="3840" width="2.7109375" customWidth="1"/>
    <col min="3841" max="3841" width="4" customWidth="1"/>
    <col min="3842" max="3842" width="59.7109375" customWidth="1"/>
    <col min="3843" max="3843" width="21" customWidth="1"/>
    <col min="3844" max="3845" width="19.7109375" customWidth="1"/>
    <col min="3846" max="3846" width="19.42578125" customWidth="1"/>
    <col min="3847" max="3847" width="19.85546875" customWidth="1"/>
    <col min="3848" max="3848" width="18.7109375" customWidth="1"/>
    <col min="4096" max="4096" width="2.7109375" customWidth="1"/>
    <col min="4097" max="4097" width="4" customWidth="1"/>
    <col min="4098" max="4098" width="59.7109375" customWidth="1"/>
    <col min="4099" max="4099" width="21" customWidth="1"/>
    <col min="4100" max="4101" width="19.7109375" customWidth="1"/>
    <col min="4102" max="4102" width="19.42578125" customWidth="1"/>
    <col min="4103" max="4103" width="19.85546875" customWidth="1"/>
    <col min="4104" max="4104" width="18.7109375" customWidth="1"/>
    <col min="4352" max="4352" width="2.7109375" customWidth="1"/>
    <col min="4353" max="4353" width="4" customWidth="1"/>
    <col min="4354" max="4354" width="59.7109375" customWidth="1"/>
    <col min="4355" max="4355" width="21" customWidth="1"/>
    <col min="4356" max="4357" width="19.7109375" customWidth="1"/>
    <col min="4358" max="4358" width="19.42578125" customWidth="1"/>
    <col min="4359" max="4359" width="19.85546875" customWidth="1"/>
    <col min="4360" max="4360" width="18.7109375" customWidth="1"/>
    <col min="4608" max="4608" width="2.7109375" customWidth="1"/>
    <col min="4609" max="4609" width="4" customWidth="1"/>
    <col min="4610" max="4610" width="59.7109375" customWidth="1"/>
    <col min="4611" max="4611" width="21" customWidth="1"/>
    <col min="4612" max="4613" width="19.7109375" customWidth="1"/>
    <col min="4614" max="4614" width="19.42578125" customWidth="1"/>
    <col min="4615" max="4615" width="19.85546875" customWidth="1"/>
    <col min="4616" max="4616" width="18.7109375" customWidth="1"/>
    <col min="4864" max="4864" width="2.7109375" customWidth="1"/>
    <col min="4865" max="4865" width="4" customWidth="1"/>
    <col min="4866" max="4866" width="59.7109375" customWidth="1"/>
    <col min="4867" max="4867" width="21" customWidth="1"/>
    <col min="4868" max="4869" width="19.7109375" customWidth="1"/>
    <col min="4870" max="4870" width="19.42578125" customWidth="1"/>
    <col min="4871" max="4871" width="19.85546875" customWidth="1"/>
    <col min="4872" max="4872" width="18.7109375" customWidth="1"/>
    <col min="5120" max="5120" width="2.7109375" customWidth="1"/>
    <col min="5121" max="5121" width="4" customWidth="1"/>
    <col min="5122" max="5122" width="59.7109375" customWidth="1"/>
    <col min="5123" max="5123" width="21" customWidth="1"/>
    <col min="5124" max="5125" width="19.7109375" customWidth="1"/>
    <col min="5126" max="5126" width="19.42578125" customWidth="1"/>
    <col min="5127" max="5127" width="19.85546875" customWidth="1"/>
    <col min="5128" max="5128" width="18.7109375" customWidth="1"/>
    <col min="5376" max="5376" width="2.7109375" customWidth="1"/>
    <col min="5377" max="5377" width="4" customWidth="1"/>
    <col min="5378" max="5378" width="59.7109375" customWidth="1"/>
    <col min="5379" max="5379" width="21" customWidth="1"/>
    <col min="5380" max="5381" width="19.7109375" customWidth="1"/>
    <col min="5382" max="5382" width="19.42578125" customWidth="1"/>
    <col min="5383" max="5383" width="19.85546875" customWidth="1"/>
    <col min="5384" max="5384" width="18.7109375" customWidth="1"/>
    <col min="5632" max="5632" width="2.7109375" customWidth="1"/>
    <col min="5633" max="5633" width="4" customWidth="1"/>
    <col min="5634" max="5634" width="59.7109375" customWidth="1"/>
    <col min="5635" max="5635" width="21" customWidth="1"/>
    <col min="5636" max="5637" width="19.7109375" customWidth="1"/>
    <col min="5638" max="5638" width="19.42578125" customWidth="1"/>
    <col min="5639" max="5639" width="19.85546875" customWidth="1"/>
    <col min="5640" max="5640" width="18.7109375" customWidth="1"/>
    <col min="5888" max="5888" width="2.7109375" customWidth="1"/>
    <col min="5889" max="5889" width="4" customWidth="1"/>
    <col min="5890" max="5890" width="59.7109375" customWidth="1"/>
    <col min="5891" max="5891" width="21" customWidth="1"/>
    <col min="5892" max="5893" width="19.7109375" customWidth="1"/>
    <col min="5894" max="5894" width="19.42578125" customWidth="1"/>
    <col min="5895" max="5895" width="19.85546875" customWidth="1"/>
    <col min="5896" max="5896" width="18.7109375" customWidth="1"/>
    <col min="6144" max="6144" width="2.7109375" customWidth="1"/>
    <col min="6145" max="6145" width="4" customWidth="1"/>
    <col min="6146" max="6146" width="59.7109375" customWidth="1"/>
    <col min="6147" max="6147" width="21" customWidth="1"/>
    <col min="6148" max="6149" width="19.7109375" customWidth="1"/>
    <col min="6150" max="6150" width="19.42578125" customWidth="1"/>
    <col min="6151" max="6151" width="19.85546875" customWidth="1"/>
    <col min="6152" max="6152" width="18.7109375" customWidth="1"/>
    <col min="6400" max="6400" width="2.7109375" customWidth="1"/>
    <col min="6401" max="6401" width="4" customWidth="1"/>
    <col min="6402" max="6402" width="59.7109375" customWidth="1"/>
    <col min="6403" max="6403" width="21" customWidth="1"/>
    <col min="6404" max="6405" width="19.7109375" customWidth="1"/>
    <col min="6406" max="6406" width="19.42578125" customWidth="1"/>
    <col min="6407" max="6407" width="19.85546875" customWidth="1"/>
    <col min="6408" max="6408" width="18.7109375" customWidth="1"/>
    <col min="6656" max="6656" width="2.7109375" customWidth="1"/>
    <col min="6657" max="6657" width="4" customWidth="1"/>
    <col min="6658" max="6658" width="59.7109375" customWidth="1"/>
    <col min="6659" max="6659" width="21" customWidth="1"/>
    <col min="6660" max="6661" width="19.7109375" customWidth="1"/>
    <col min="6662" max="6662" width="19.42578125" customWidth="1"/>
    <col min="6663" max="6663" width="19.85546875" customWidth="1"/>
    <col min="6664" max="6664" width="18.7109375" customWidth="1"/>
    <col min="6912" max="6912" width="2.7109375" customWidth="1"/>
    <col min="6913" max="6913" width="4" customWidth="1"/>
    <col min="6914" max="6914" width="59.7109375" customWidth="1"/>
    <col min="6915" max="6915" width="21" customWidth="1"/>
    <col min="6916" max="6917" width="19.7109375" customWidth="1"/>
    <col min="6918" max="6918" width="19.42578125" customWidth="1"/>
    <col min="6919" max="6919" width="19.85546875" customWidth="1"/>
    <col min="6920" max="6920" width="18.7109375" customWidth="1"/>
    <col min="7168" max="7168" width="2.7109375" customWidth="1"/>
    <col min="7169" max="7169" width="4" customWidth="1"/>
    <col min="7170" max="7170" width="59.7109375" customWidth="1"/>
    <col min="7171" max="7171" width="21" customWidth="1"/>
    <col min="7172" max="7173" width="19.7109375" customWidth="1"/>
    <col min="7174" max="7174" width="19.42578125" customWidth="1"/>
    <col min="7175" max="7175" width="19.85546875" customWidth="1"/>
    <col min="7176" max="7176" width="18.7109375" customWidth="1"/>
    <col min="7424" max="7424" width="2.7109375" customWidth="1"/>
    <col min="7425" max="7425" width="4" customWidth="1"/>
    <col min="7426" max="7426" width="59.7109375" customWidth="1"/>
    <col min="7427" max="7427" width="21" customWidth="1"/>
    <col min="7428" max="7429" width="19.7109375" customWidth="1"/>
    <col min="7430" max="7430" width="19.42578125" customWidth="1"/>
    <col min="7431" max="7431" width="19.85546875" customWidth="1"/>
    <col min="7432" max="7432" width="18.7109375" customWidth="1"/>
    <col min="7680" max="7680" width="2.7109375" customWidth="1"/>
    <col min="7681" max="7681" width="4" customWidth="1"/>
    <col min="7682" max="7682" width="59.7109375" customWidth="1"/>
    <col min="7683" max="7683" width="21" customWidth="1"/>
    <col min="7684" max="7685" width="19.7109375" customWidth="1"/>
    <col min="7686" max="7686" width="19.42578125" customWidth="1"/>
    <col min="7687" max="7687" width="19.85546875" customWidth="1"/>
    <col min="7688" max="7688" width="18.7109375" customWidth="1"/>
    <col min="7936" max="7936" width="2.7109375" customWidth="1"/>
    <col min="7937" max="7937" width="4" customWidth="1"/>
    <col min="7938" max="7938" width="59.7109375" customWidth="1"/>
    <col min="7939" max="7939" width="21" customWidth="1"/>
    <col min="7940" max="7941" width="19.7109375" customWidth="1"/>
    <col min="7942" max="7942" width="19.42578125" customWidth="1"/>
    <col min="7943" max="7943" width="19.85546875" customWidth="1"/>
    <col min="7944" max="7944" width="18.7109375" customWidth="1"/>
    <col min="8192" max="8192" width="2.7109375" customWidth="1"/>
    <col min="8193" max="8193" width="4" customWidth="1"/>
    <col min="8194" max="8194" width="59.7109375" customWidth="1"/>
    <col min="8195" max="8195" width="21" customWidth="1"/>
    <col min="8196" max="8197" width="19.7109375" customWidth="1"/>
    <col min="8198" max="8198" width="19.42578125" customWidth="1"/>
    <col min="8199" max="8199" width="19.85546875" customWidth="1"/>
    <col min="8200" max="8200" width="18.7109375" customWidth="1"/>
    <col min="8448" max="8448" width="2.7109375" customWidth="1"/>
    <col min="8449" max="8449" width="4" customWidth="1"/>
    <col min="8450" max="8450" width="59.7109375" customWidth="1"/>
    <col min="8451" max="8451" width="21" customWidth="1"/>
    <col min="8452" max="8453" width="19.7109375" customWidth="1"/>
    <col min="8454" max="8454" width="19.42578125" customWidth="1"/>
    <col min="8455" max="8455" width="19.85546875" customWidth="1"/>
    <col min="8456" max="8456" width="18.7109375" customWidth="1"/>
    <col min="8704" max="8704" width="2.7109375" customWidth="1"/>
    <col min="8705" max="8705" width="4" customWidth="1"/>
    <col min="8706" max="8706" width="59.7109375" customWidth="1"/>
    <col min="8707" max="8707" width="21" customWidth="1"/>
    <col min="8708" max="8709" width="19.7109375" customWidth="1"/>
    <col min="8710" max="8710" width="19.42578125" customWidth="1"/>
    <col min="8711" max="8711" width="19.85546875" customWidth="1"/>
    <col min="8712" max="8712" width="18.7109375" customWidth="1"/>
    <col min="8960" max="8960" width="2.7109375" customWidth="1"/>
    <col min="8961" max="8961" width="4" customWidth="1"/>
    <col min="8962" max="8962" width="59.7109375" customWidth="1"/>
    <col min="8963" max="8963" width="21" customWidth="1"/>
    <col min="8964" max="8965" width="19.7109375" customWidth="1"/>
    <col min="8966" max="8966" width="19.42578125" customWidth="1"/>
    <col min="8967" max="8967" width="19.85546875" customWidth="1"/>
    <col min="8968" max="8968" width="18.7109375" customWidth="1"/>
    <col min="9216" max="9216" width="2.7109375" customWidth="1"/>
    <col min="9217" max="9217" width="4" customWidth="1"/>
    <col min="9218" max="9218" width="59.7109375" customWidth="1"/>
    <col min="9219" max="9219" width="21" customWidth="1"/>
    <col min="9220" max="9221" width="19.7109375" customWidth="1"/>
    <col min="9222" max="9222" width="19.42578125" customWidth="1"/>
    <col min="9223" max="9223" width="19.85546875" customWidth="1"/>
    <col min="9224" max="9224" width="18.7109375" customWidth="1"/>
    <col min="9472" max="9472" width="2.7109375" customWidth="1"/>
    <col min="9473" max="9473" width="4" customWidth="1"/>
    <col min="9474" max="9474" width="59.7109375" customWidth="1"/>
    <col min="9475" max="9475" width="21" customWidth="1"/>
    <col min="9476" max="9477" width="19.7109375" customWidth="1"/>
    <col min="9478" max="9478" width="19.42578125" customWidth="1"/>
    <col min="9479" max="9479" width="19.85546875" customWidth="1"/>
    <col min="9480" max="9480" width="18.7109375" customWidth="1"/>
    <col min="9728" max="9728" width="2.7109375" customWidth="1"/>
    <col min="9729" max="9729" width="4" customWidth="1"/>
    <col min="9730" max="9730" width="59.7109375" customWidth="1"/>
    <col min="9731" max="9731" width="21" customWidth="1"/>
    <col min="9732" max="9733" width="19.7109375" customWidth="1"/>
    <col min="9734" max="9734" width="19.42578125" customWidth="1"/>
    <col min="9735" max="9735" width="19.85546875" customWidth="1"/>
    <col min="9736" max="9736" width="18.7109375" customWidth="1"/>
    <col min="9984" max="9984" width="2.7109375" customWidth="1"/>
    <col min="9985" max="9985" width="4" customWidth="1"/>
    <col min="9986" max="9986" width="59.7109375" customWidth="1"/>
    <col min="9987" max="9987" width="21" customWidth="1"/>
    <col min="9988" max="9989" width="19.7109375" customWidth="1"/>
    <col min="9990" max="9990" width="19.42578125" customWidth="1"/>
    <col min="9991" max="9991" width="19.85546875" customWidth="1"/>
    <col min="9992" max="9992" width="18.7109375" customWidth="1"/>
    <col min="10240" max="10240" width="2.7109375" customWidth="1"/>
    <col min="10241" max="10241" width="4" customWidth="1"/>
    <col min="10242" max="10242" width="59.7109375" customWidth="1"/>
    <col min="10243" max="10243" width="21" customWidth="1"/>
    <col min="10244" max="10245" width="19.7109375" customWidth="1"/>
    <col min="10246" max="10246" width="19.42578125" customWidth="1"/>
    <col min="10247" max="10247" width="19.85546875" customWidth="1"/>
    <col min="10248" max="10248" width="18.7109375" customWidth="1"/>
    <col min="10496" max="10496" width="2.7109375" customWidth="1"/>
    <col min="10497" max="10497" width="4" customWidth="1"/>
    <col min="10498" max="10498" width="59.7109375" customWidth="1"/>
    <col min="10499" max="10499" width="21" customWidth="1"/>
    <col min="10500" max="10501" width="19.7109375" customWidth="1"/>
    <col min="10502" max="10502" width="19.42578125" customWidth="1"/>
    <col min="10503" max="10503" width="19.85546875" customWidth="1"/>
    <col min="10504" max="10504" width="18.7109375" customWidth="1"/>
    <col min="10752" max="10752" width="2.7109375" customWidth="1"/>
    <col min="10753" max="10753" width="4" customWidth="1"/>
    <col min="10754" max="10754" width="59.7109375" customWidth="1"/>
    <col min="10755" max="10755" width="21" customWidth="1"/>
    <col min="10756" max="10757" width="19.7109375" customWidth="1"/>
    <col min="10758" max="10758" width="19.42578125" customWidth="1"/>
    <col min="10759" max="10759" width="19.85546875" customWidth="1"/>
    <col min="10760" max="10760" width="18.7109375" customWidth="1"/>
    <col min="11008" max="11008" width="2.7109375" customWidth="1"/>
    <col min="11009" max="11009" width="4" customWidth="1"/>
    <col min="11010" max="11010" width="59.7109375" customWidth="1"/>
    <col min="11011" max="11011" width="21" customWidth="1"/>
    <col min="11012" max="11013" width="19.7109375" customWidth="1"/>
    <col min="11014" max="11014" width="19.42578125" customWidth="1"/>
    <col min="11015" max="11015" width="19.85546875" customWidth="1"/>
    <col min="11016" max="11016" width="18.7109375" customWidth="1"/>
    <col min="11264" max="11264" width="2.7109375" customWidth="1"/>
    <col min="11265" max="11265" width="4" customWidth="1"/>
    <col min="11266" max="11266" width="59.7109375" customWidth="1"/>
    <col min="11267" max="11267" width="21" customWidth="1"/>
    <col min="11268" max="11269" width="19.7109375" customWidth="1"/>
    <col min="11270" max="11270" width="19.42578125" customWidth="1"/>
    <col min="11271" max="11271" width="19.85546875" customWidth="1"/>
    <col min="11272" max="11272" width="18.7109375" customWidth="1"/>
    <col min="11520" max="11520" width="2.7109375" customWidth="1"/>
    <col min="11521" max="11521" width="4" customWidth="1"/>
    <col min="11522" max="11522" width="59.7109375" customWidth="1"/>
    <col min="11523" max="11523" width="21" customWidth="1"/>
    <col min="11524" max="11525" width="19.7109375" customWidth="1"/>
    <col min="11526" max="11526" width="19.42578125" customWidth="1"/>
    <col min="11527" max="11527" width="19.85546875" customWidth="1"/>
    <col min="11528" max="11528" width="18.7109375" customWidth="1"/>
    <col min="11776" max="11776" width="2.7109375" customWidth="1"/>
    <col min="11777" max="11777" width="4" customWidth="1"/>
    <col min="11778" max="11778" width="59.7109375" customWidth="1"/>
    <col min="11779" max="11779" width="21" customWidth="1"/>
    <col min="11780" max="11781" width="19.7109375" customWidth="1"/>
    <col min="11782" max="11782" width="19.42578125" customWidth="1"/>
    <col min="11783" max="11783" width="19.85546875" customWidth="1"/>
    <col min="11784" max="11784" width="18.7109375" customWidth="1"/>
    <col min="12032" max="12032" width="2.7109375" customWidth="1"/>
    <col min="12033" max="12033" width="4" customWidth="1"/>
    <col min="12034" max="12034" width="59.7109375" customWidth="1"/>
    <col min="12035" max="12035" width="21" customWidth="1"/>
    <col min="12036" max="12037" width="19.7109375" customWidth="1"/>
    <col min="12038" max="12038" width="19.42578125" customWidth="1"/>
    <col min="12039" max="12039" width="19.85546875" customWidth="1"/>
    <col min="12040" max="12040" width="18.7109375" customWidth="1"/>
    <col min="12288" max="12288" width="2.7109375" customWidth="1"/>
    <col min="12289" max="12289" width="4" customWidth="1"/>
    <col min="12290" max="12290" width="59.7109375" customWidth="1"/>
    <col min="12291" max="12291" width="21" customWidth="1"/>
    <col min="12292" max="12293" width="19.7109375" customWidth="1"/>
    <col min="12294" max="12294" width="19.42578125" customWidth="1"/>
    <col min="12295" max="12295" width="19.85546875" customWidth="1"/>
    <col min="12296" max="12296" width="18.7109375" customWidth="1"/>
    <col min="12544" max="12544" width="2.7109375" customWidth="1"/>
    <col min="12545" max="12545" width="4" customWidth="1"/>
    <col min="12546" max="12546" width="59.7109375" customWidth="1"/>
    <col min="12547" max="12547" width="21" customWidth="1"/>
    <col min="12548" max="12549" width="19.7109375" customWidth="1"/>
    <col min="12550" max="12550" width="19.42578125" customWidth="1"/>
    <col min="12551" max="12551" width="19.85546875" customWidth="1"/>
    <col min="12552" max="12552" width="18.7109375" customWidth="1"/>
    <col min="12800" max="12800" width="2.7109375" customWidth="1"/>
    <col min="12801" max="12801" width="4" customWidth="1"/>
    <col min="12802" max="12802" width="59.7109375" customWidth="1"/>
    <col min="12803" max="12803" width="21" customWidth="1"/>
    <col min="12804" max="12805" width="19.7109375" customWidth="1"/>
    <col min="12806" max="12806" width="19.42578125" customWidth="1"/>
    <col min="12807" max="12807" width="19.85546875" customWidth="1"/>
    <col min="12808" max="12808" width="18.7109375" customWidth="1"/>
    <col min="13056" max="13056" width="2.7109375" customWidth="1"/>
    <col min="13057" max="13057" width="4" customWidth="1"/>
    <col min="13058" max="13058" width="59.7109375" customWidth="1"/>
    <col min="13059" max="13059" width="21" customWidth="1"/>
    <col min="13060" max="13061" width="19.7109375" customWidth="1"/>
    <col min="13062" max="13062" width="19.42578125" customWidth="1"/>
    <col min="13063" max="13063" width="19.85546875" customWidth="1"/>
    <col min="13064" max="13064" width="18.7109375" customWidth="1"/>
    <col min="13312" max="13312" width="2.7109375" customWidth="1"/>
    <col min="13313" max="13313" width="4" customWidth="1"/>
    <col min="13314" max="13314" width="59.7109375" customWidth="1"/>
    <col min="13315" max="13315" width="21" customWidth="1"/>
    <col min="13316" max="13317" width="19.7109375" customWidth="1"/>
    <col min="13318" max="13318" width="19.42578125" customWidth="1"/>
    <col min="13319" max="13319" width="19.85546875" customWidth="1"/>
    <col min="13320" max="13320" width="18.7109375" customWidth="1"/>
    <col min="13568" max="13568" width="2.7109375" customWidth="1"/>
    <col min="13569" max="13569" width="4" customWidth="1"/>
    <col min="13570" max="13570" width="59.7109375" customWidth="1"/>
    <col min="13571" max="13571" width="21" customWidth="1"/>
    <col min="13572" max="13573" width="19.7109375" customWidth="1"/>
    <col min="13574" max="13574" width="19.42578125" customWidth="1"/>
    <col min="13575" max="13575" width="19.85546875" customWidth="1"/>
    <col min="13576" max="13576" width="18.7109375" customWidth="1"/>
    <col min="13824" max="13824" width="2.7109375" customWidth="1"/>
    <col min="13825" max="13825" width="4" customWidth="1"/>
    <col min="13826" max="13826" width="59.7109375" customWidth="1"/>
    <col min="13827" max="13827" width="21" customWidth="1"/>
    <col min="13828" max="13829" width="19.7109375" customWidth="1"/>
    <col min="13830" max="13830" width="19.42578125" customWidth="1"/>
    <col min="13831" max="13831" width="19.85546875" customWidth="1"/>
    <col min="13832" max="13832" width="18.7109375" customWidth="1"/>
    <col min="14080" max="14080" width="2.7109375" customWidth="1"/>
    <col min="14081" max="14081" width="4" customWidth="1"/>
    <col min="14082" max="14082" width="59.7109375" customWidth="1"/>
    <col min="14083" max="14083" width="21" customWidth="1"/>
    <col min="14084" max="14085" width="19.7109375" customWidth="1"/>
    <col min="14086" max="14086" width="19.42578125" customWidth="1"/>
    <col min="14087" max="14087" width="19.85546875" customWidth="1"/>
    <col min="14088" max="14088" width="18.7109375" customWidth="1"/>
    <col min="14336" max="14336" width="2.7109375" customWidth="1"/>
    <col min="14337" max="14337" width="4" customWidth="1"/>
    <col min="14338" max="14338" width="59.7109375" customWidth="1"/>
    <col min="14339" max="14339" width="21" customWidth="1"/>
    <col min="14340" max="14341" width="19.7109375" customWidth="1"/>
    <col min="14342" max="14342" width="19.42578125" customWidth="1"/>
    <col min="14343" max="14343" width="19.85546875" customWidth="1"/>
    <col min="14344" max="14344" width="18.7109375" customWidth="1"/>
    <col min="14592" max="14592" width="2.7109375" customWidth="1"/>
    <col min="14593" max="14593" width="4" customWidth="1"/>
    <col min="14594" max="14594" width="59.7109375" customWidth="1"/>
    <col min="14595" max="14595" width="21" customWidth="1"/>
    <col min="14596" max="14597" width="19.7109375" customWidth="1"/>
    <col min="14598" max="14598" width="19.42578125" customWidth="1"/>
    <col min="14599" max="14599" width="19.85546875" customWidth="1"/>
    <col min="14600" max="14600" width="18.7109375" customWidth="1"/>
    <col min="14848" max="14848" width="2.7109375" customWidth="1"/>
    <col min="14849" max="14849" width="4" customWidth="1"/>
    <col min="14850" max="14850" width="59.7109375" customWidth="1"/>
    <col min="14851" max="14851" width="21" customWidth="1"/>
    <col min="14852" max="14853" width="19.7109375" customWidth="1"/>
    <col min="14854" max="14854" width="19.42578125" customWidth="1"/>
    <col min="14855" max="14855" width="19.85546875" customWidth="1"/>
    <col min="14856" max="14856" width="18.7109375" customWidth="1"/>
    <col min="15104" max="15104" width="2.7109375" customWidth="1"/>
    <col min="15105" max="15105" width="4" customWidth="1"/>
    <col min="15106" max="15106" width="59.7109375" customWidth="1"/>
    <col min="15107" max="15107" width="21" customWidth="1"/>
    <col min="15108" max="15109" width="19.7109375" customWidth="1"/>
    <col min="15110" max="15110" width="19.42578125" customWidth="1"/>
    <col min="15111" max="15111" width="19.85546875" customWidth="1"/>
    <col min="15112" max="15112" width="18.7109375" customWidth="1"/>
    <col min="15360" max="15360" width="2.7109375" customWidth="1"/>
    <col min="15361" max="15361" width="4" customWidth="1"/>
    <col min="15362" max="15362" width="59.7109375" customWidth="1"/>
    <col min="15363" max="15363" width="21" customWidth="1"/>
    <col min="15364" max="15365" width="19.7109375" customWidth="1"/>
    <col min="15366" max="15366" width="19.42578125" customWidth="1"/>
    <col min="15367" max="15367" width="19.85546875" customWidth="1"/>
    <col min="15368" max="15368" width="18.7109375" customWidth="1"/>
    <col min="15616" max="15616" width="2.7109375" customWidth="1"/>
    <col min="15617" max="15617" width="4" customWidth="1"/>
    <col min="15618" max="15618" width="59.7109375" customWidth="1"/>
    <col min="15619" max="15619" width="21" customWidth="1"/>
    <col min="15620" max="15621" width="19.7109375" customWidth="1"/>
    <col min="15622" max="15622" width="19.42578125" customWidth="1"/>
    <col min="15623" max="15623" width="19.85546875" customWidth="1"/>
    <col min="15624" max="15624" width="18.7109375" customWidth="1"/>
    <col min="15872" max="15872" width="2.7109375" customWidth="1"/>
    <col min="15873" max="15873" width="4" customWidth="1"/>
    <col min="15874" max="15874" width="59.7109375" customWidth="1"/>
    <col min="15875" max="15875" width="21" customWidth="1"/>
    <col min="15876" max="15877" width="19.7109375" customWidth="1"/>
    <col min="15878" max="15878" width="19.42578125" customWidth="1"/>
    <col min="15879" max="15879" width="19.85546875" customWidth="1"/>
    <col min="15880" max="15880" width="18.7109375" customWidth="1"/>
    <col min="16128" max="16128" width="2.7109375" customWidth="1"/>
    <col min="16129" max="16129" width="4" customWidth="1"/>
    <col min="16130" max="16130" width="59.7109375" customWidth="1"/>
    <col min="16131" max="16131" width="21" customWidth="1"/>
    <col min="16132" max="16133" width="19.7109375" customWidth="1"/>
    <col min="16134" max="16134" width="19.42578125" customWidth="1"/>
    <col min="16135" max="16135" width="19.85546875" customWidth="1"/>
    <col min="16136" max="16136" width="18.7109375" customWidth="1"/>
  </cols>
  <sheetData>
    <row r="1" spans="1:8" ht="10.5" customHeight="1" x14ac:dyDescent="0.25"/>
    <row r="2" spans="1:8" ht="15" customHeight="1" x14ac:dyDescent="0.25">
      <c r="A2" s="42" t="s">
        <v>0</v>
      </c>
      <c r="B2" s="42"/>
      <c r="C2" s="42"/>
      <c r="D2" s="42"/>
      <c r="E2" s="42"/>
      <c r="F2" s="42"/>
      <c r="G2" s="42"/>
      <c r="H2" s="42"/>
    </row>
    <row r="3" spans="1:8" ht="15" customHeight="1" x14ac:dyDescent="0.25">
      <c r="A3" s="42" t="s">
        <v>1</v>
      </c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42" t="s">
        <v>2</v>
      </c>
      <c r="B4" s="42"/>
      <c r="C4" s="42"/>
      <c r="D4" s="42"/>
      <c r="E4" s="42"/>
      <c r="F4" s="42"/>
      <c r="G4" s="42"/>
      <c r="H4" s="42"/>
    </row>
    <row r="5" spans="1:8" ht="15.75" x14ac:dyDescent="0.25">
      <c r="A5" s="42" t="s">
        <v>3</v>
      </c>
      <c r="B5" s="42"/>
      <c r="C5" s="42"/>
      <c r="D5" s="42"/>
      <c r="E5" s="42"/>
      <c r="F5" s="42"/>
      <c r="G5" s="42"/>
      <c r="H5" s="42"/>
    </row>
    <row r="6" spans="1:8" ht="15.75" x14ac:dyDescent="0.25">
      <c r="A6" s="43" t="s">
        <v>4</v>
      </c>
      <c r="B6" s="43"/>
      <c r="C6" s="43"/>
      <c r="D6" s="43"/>
      <c r="E6" s="43"/>
      <c r="F6" s="43"/>
      <c r="G6" s="43"/>
      <c r="H6" s="43"/>
    </row>
    <row r="7" spans="1:8" ht="18.75" customHeight="1" x14ac:dyDescent="0.25">
      <c r="A7" s="44" t="s">
        <v>5</v>
      </c>
      <c r="B7" s="45"/>
      <c r="C7" s="48" t="s">
        <v>6</v>
      </c>
      <c r="D7" s="49"/>
      <c r="E7" s="49"/>
      <c r="F7" s="49"/>
      <c r="G7" s="50"/>
      <c r="H7" s="51" t="s">
        <v>7</v>
      </c>
    </row>
    <row r="8" spans="1:8" ht="32.25" customHeight="1" x14ac:dyDescent="0.25">
      <c r="A8" s="46"/>
      <c r="B8" s="47"/>
      <c r="C8" s="1" t="s">
        <v>8</v>
      </c>
      <c r="D8" s="2" t="s">
        <v>9</v>
      </c>
      <c r="E8" s="1" t="s">
        <v>10</v>
      </c>
      <c r="F8" s="1" t="s">
        <v>11</v>
      </c>
      <c r="G8" s="1" t="s">
        <v>12</v>
      </c>
      <c r="H8" s="52"/>
    </row>
    <row r="9" spans="1:8" ht="15" customHeight="1" x14ac:dyDescent="0.25">
      <c r="A9" s="40" t="s">
        <v>13</v>
      </c>
      <c r="B9" s="41"/>
      <c r="C9" s="3">
        <f>C10+C18+C28+C38+C48+C58+C62+C70+C74</f>
        <v>1077419165</v>
      </c>
      <c r="D9" s="4">
        <f t="shared" ref="D9:H9" si="0">D10+D18+D28+D38+D48+D58+D62+D70+D74</f>
        <v>1310094316</v>
      </c>
      <c r="E9" s="3">
        <f t="shared" si="0"/>
        <v>2387513481</v>
      </c>
      <c r="F9" s="4">
        <f t="shared" si="0"/>
        <v>236034506</v>
      </c>
      <c r="G9" s="3">
        <f t="shared" si="0"/>
        <v>230609454</v>
      </c>
      <c r="H9" s="4">
        <f t="shared" si="0"/>
        <v>2151478975</v>
      </c>
    </row>
    <row r="10" spans="1:8" ht="15" customHeight="1" x14ac:dyDescent="0.25">
      <c r="A10" s="34" t="s">
        <v>14</v>
      </c>
      <c r="B10" s="35"/>
      <c r="C10" s="5">
        <f t="shared" ref="C10:H10" si="1">SUM(C11:C17)</f>
        <v>178480520</v>
      </c>
      <c r="D10" s="6">
        <f t="shared" si="1"/>
        <v>-1662521</v>
      </c>
      <c r="E10" s="5">
        <f t="shared" si="1"/>
        <v>176817999</v>
      </c>
      <c r="F10" s="6">
        <f t="shared" si="1"/>
        <v>39426761</v>
      </c>
      <c r="G10" s="5">
        <f t="shared" si="1"/>
        <v>34785922</v>
      </c>
      <c r="H10" s="6">
        <f t="shared" si="1"/>
        <v>137391238</v>
      </c>
    </row>
    <row r="11" spans="1:8" ht="15" customHeight="1" x14ac:dyDescent="0.25">
      <c r="A11" s="7" t="s">
        <v>15</v>
      </c>
      <c r="B11" s="8" t="s">
        <v>16</v>
      </c>
      <c r="C11" s="9">
        <v>102334977</v>
      </c>
      <c r="D11" s="10">
        <v>-3162218</v>
      </c>
      <c r="E11" s="11">
        <f>SUM(C11:D11)</f>
        <v>99172759</v>
      </c>
      <c r="F11" s="12">
        <v>23690706</v>
      </c>
      <c r="G11" s="9">
        <v>23550745</v>
      </c>
      <c r="H11" s="13">
        <f t="shared" ref="H11:H74" si="2">E11-F11</f>
        <v>75482053</v>
      </c>
    </row>
    <row r="12" spans="1:8" ht="15" customHeight="1" x14ac:dyDescent="0.25">
      <c r="A12" s="7" t="s">
        <v>17</v>
      </c>
      <c r="B12" s="8" t="s">
        <v>18</v>
      </c>
      <c r="C12" s="9">
        <v>0</v>
      </c>
      <c r="D12" s="10">
        <v>0</v>
      </c>
      <c r="E12" s="11">
        <f t="shared" ref="E12:E37" si="3">SUM(C12:D12)</f>
        <v>0</v>
      </c>
      <c r="F12" s="12">
        <v>0</v>
      </c>
      <c r="G12" s="9">
        <v>0</v>
      </c>
      <c r="H12" s="13">
        <f t="shared" si="2"/>
        <v>0</v>
      </c>
    </row>
    <row r="13" spans="1:8" ht="15" customHeight="1" x14ac:dyDescent="0.25">
      <c r="A13" s="7" t="s">
        <v>19</v>
      </c>
      <c r="B13" s="8" t="s">
        <v>20</v>
      </c>
      <c r="C13" s="9">
        <v>19908027</v>
      </c>
      <c r="D13" s="10">
        <v>-223533</v>
      </c>
      <c r="E13" s="11">
        <f t="shared" si="3"/>
        <v>19684494</v>
      </c>
      <c r="F13" s="12">
        <v>4595225</v>
      </c>
      <c r="G13" s="9">
        <v>545445</v>
      </c>
      <c r="H13" s="13">
        <f t="shared" si="2"/>
        <v>15089269</v>
      </c>
    </row>
    <row r="14" spans="1:8" ht="15" customHeight="1" x14ac:dyDescent="0.25">
      <c r="A14" s="7" t="s">
        <v>21</v>
      </c>
      <c r="B14" s="8" t="s">
        <v>22</v>
      </c>
      <c r="C14" s="9">
        <v>30801436</v>
      </c>
      <c r="D14" s="10">
        <v>-1396927</v>
      </c>
      <c r="E14" s="11">
        <f t="shared" si="3"/>
        <v>29404509</v>
      </c>
      <c r="F14" s="12">
        <v>6961113</v>
      </c>
      <c r="G14" s="9">
        <v>6523717</v>
      </c>
      <c r="H14" s="13">
        <f t="shared" si="2"/>
        <v>22443396</v>
      </c>
    </row>
    <row r="15" spans="1:8" ht="15" customHeight="1" x14ac:dyDescent="0.25">
      <c r="A15" s="7" t="s">
        <v>23</v>
      </c>
      <c r="B15" s="8" t="s">
        <v>24</v>
      </c>
      <c r="C15" s="9">
        <v>6233484</v>
      </c>
      <c r="D15" s="10">
        <v>37460</v>
      </c>
      <c r="E15" s="11">
        <f t="shared" si="3"/>
        <v>6270944</v>
      </c>
      <c r="F15" s="12">
        <v>1556011</v>
      </c>
      <c r="G15" s="9">
        <v>1550944</v>
      </c>
      <c r="H15" s="13">
        <f t="shared" si="2"/>
        <v>4714933</v>
      </c>
    </row>
    <row r="16" spans="1:8" ht="15" customHeight="1" x14ac:dyDescent="0.25">
      <c r="A16" s="7" t="s">
        <v>25</v>
      </c>
      <c r="B16" s="8" t="s">
        <v>26</v>
      </c>
      <c r="C16" s="9">
        <v>3500000</v>
      </c>
      <c r="D16" s="10">
        <v>2759118</v>
      </c>
      <c r="E16" s="11">
        <f t="shared" si="3"/>
        <v>6259118</v>
      </c>
      <c r="F16" s="12">
        <v>0</v>
      </c>
      <c r="G16" s="9">
        <v>0</v>
      </c>
      <c r="H16" s="13">
        <f t="shared" si="2"/>
        <v>6259118</v>
      </c>
    </row>
    <row r="17" spans="1:8" ht="15" customHeight="1" x14ac:dyDescent="0.25">
      <c r="A17" s="7" t="s">
        <v>27</v>
      </c>
      <c r="B17" s="8" t="s">
        <v>28</v>
      </c>
      <c r="C17" s="9">
        <v>15702596</v>
      </c>
      <c r="D17" s="10">
        <v>323579</v>
      </c>
      <c r="E17" s="11">
        <f t="shared" si="3"/>
        <v>16026175</v>
      </c>
      <c r="F17" s="12">
        <v>2623706</v>
      </c>
      <c r="G17" s="9">
        <v>2615071</v>
      </c>
      <c r="H17" s="13">
        <f t="shared" si="2"/>
        <v>13402469</v>
      </c>
    </row>
    <row r="18" spans="1:8" x14ac:dyDescent="0.25">
      <c r="A18" s="34" t="s">
        <v>29</v>
      </c>
      <c r="B18" s="35"/>
      <c r="C18" s="14">
        <f t="shared" ref="C18:G18" si="4">SUM(C19:C27)</f>
        <v>21772000</v>
      </c>
      <c r="D18" s="6">
        <f t="shared" si="4"/>
        <v>32478</v>
      </c>
      <c r="E18" s="5">
        <f t="shared" si="4"/>
        <v>21804478</v>
      </c>
      <c r="F18" s="6">
        <f t="shared" si="4"/>
        <v>1894278</v>
      </c>
      <c r="G18" s="5">
        <f t="shared" si="4"/>
        <v>1858573</v>
      </c>
      <c r="H18" s="6">
        <f t="shared" si="2"/>
        <v>19910200</v>
      </c>
    </row>
    <row r="19" spans="1:8" ht="27.6" customHeight="1" x14ac:dyDescent="0.25">
      <c r="A19" s="7" t="s">
        <v>30</v>
      </c>
      <c r="B19" s="8" t="s">
        <v>31</v>
      </c>
      <c r="C19" s="9">
        <v>2239500</v>
      </c>
      <c r="D19" s="12">
        <v>32478</v>
      </c>
      <c r="E19" s="11">
        <f t="shared" si="3"/>
        <v>2271978</v>
      </c>
      <c r="F19" s="12">
        <v>33166</v>
      </c>
      <c r="G19" s="9">
        <v>32605</v>
      </c>
      <c r="H19" s="13">
        <f t="shared" si="2"/>
        <v>2238812</v>
      </c>
    </row>
    <row r="20" spans="1:8" x14ac:dyDescent="0.25">
      <c r="A20" s="7" t="s">
        <v>32</v>
      </c>
      <c r="B20" s="8" t="s">
        <v>33</v>
      </c>
      <c r="C20" s="9">
        <v>243000</v>
      </c>
      <c r="D20" s="12">
        <v>0</v>
      </c>
      <c r="E20" s="11">
        <f t="shared" si="3"/>
        <v>243000</v>
      </c>
      <c r="F20" s="12">
        <v>29573</v>
      </c>
      <c r="G20" s="9">
        <v>28059</v>
      </c>
      <c r="H20" s="13">
        <f t="shared" si="2"/>
        <v>213427</v>
      </c>
    </row>
    <row r="21" spans="1:8" x14ac:dyDescent="0.25">
      <c r="A21" s="7" t="s">
        <v>34</v>
      </c>
      <c r="B21" s="8" t="s">
        <v>35</v>
      </c>
      <c r="C21" s="9">
        <v>0</v>
      </c>
      <c r="D21" s="12">
        <v>0</v>
      </c>
      <c r="E21" s="11">
        <f t="shared" si="3"/>
        <v>0</v>
      </c>
      <c r="F21" s="12">
        <v>0</v>
      </c>
      <c r="G21" s="9">
        <v>0</v>
      </c>
      <c r="H21" s="13">
        <f t="shared" si="2"/>
        <v>0</v>
      </c>
    </row>
    <row r="22" spans="1:8" x14ac:dyDescent="0.25">
      <c r="A22" s="7" t="s">
        <v>36</v>
      </c>
      <c r="B22" s="8" t="s">
        <v>37</v>
      </c>
      <c r="C22" s="9">
        <v>632500</v>
      </c>
      <c r="D22" s="12">
        <v>0</v>
      </c>
      <c r="E22" s="11">
        <f t="shared" si="3"/>
        <v>632500</v>
      </c>
      <c r="F22" s="12">
        <v>83430</v>
      </c>
      <c r="G22" s="15">
        <v>80808</v>
      </c>
      <c r="H22" s="13">
        <f t="shared" si="2"/>
        <v>549070</v>
      </c>
    </row>
    <row r="23" spans="1:8" x14ac:dyDescent="0.25">
      <c r="A23" s="7" t="s">
        <v>38</v>
      </c>
      <c r="B23" s="8" t="s">
        <v>39</v>
      </c>
      <c r="C23" s="9">
        <v>8418000</v>
      </c>
      <c r="D23" s="12">
        <v>0</v>
      </c>
      <c r="E23" s="11">
        <f t="shared" si="3"/>
        <v>8418000</v>
      </c>
      <c r="F23" s="12">
        <v>756432</v>
      </c>
      <c r="G23" s="15">
        <v>754572</v>
      </c>
      <c r="H23" s="13">
        <f t="shared" si="2"/>
        <v>7661568</v>
      </c>
    </row>
    <row r="24" spans="1:8" x14ac:dyDescent="0.25">
      <c r="A24" s="7" t="s">
        <v>40</v>
      </c>
      <c r="B24" s="8" t="s">
        <v>41</v>
      </c>
      <c r="C24" s="9">
        <v>6852000</v>
      </c>
      <c r="D24" s="12">
        <v>0</v>
      </c>
      <c r="E24" s="11">
        <f t="shared" si="3"/>
        <v>6852000</v>
      </c>
      <c r="F24" s="12">
        <v>939927</v>
      </c>
      <c r="G24" s="9">
        <v>910779</v>
      </c>
      <c r="H24" s="13">
        <f t="shared" si="2"/>
        <v>5912073</v>
      </c>
    </row>
    <row r="25" spans="1:8" x14ac:dyDescent="0.25">
      <c r="A25" s="7" t="s">
        <v>42</v>
      </c>
      <c r="B25" s="8" t="s">
        <v>43</v>
      </c>
      <c r="C25" s="9">
        <v>1060000</v>
      </c>
      <c r="D25" s="12">
        <v>0</v>
      </c>
      <c r="E25" s="11">
        <f t="shared" si="3"/>
        <v>1060000</v>
      </c>
      <c r="F25" s="12">
        <v>329</v>
      </c>
      <c r="G25" s="9">
        <v>329</v>
      </c>
      <c r="H25" s="13">
        <f t="shared" si="2"/>
        <v>1059671</v>
      </c>
    </row>
    <row r="26" spans="1:8" x14ac:dyDescent="0.25">
      <c r="A26" s="7" t="s">
        <v>44</v>
      </c>
      <c r="B26" s="8" t="s">
        <v>45</v>
      </c>
      <c r="C26" s="9">
        <v>0</v>
      </c>
      <c r="D26" s="12">
        <v>0</v>
      </c>
      <c r="E26" s="11">
        <f t="shared" si="3"/>
        <v>0</v>
      </c>
      <c r="F26" s="12">
        <v>0</v>
      </c>
      <c r="G26" s="9">
        <v>0</v>
      </c>
      <c r="H26" s="13">
        <f t="shared" si="2"/>
        <v>0</v>
      </c>
    </row>
    <row r="27" spans="1:8" x14ac:dyDescent="0.25">
      <c r="A27" s="7" t="s">
        <v>46</v>
      </c>
      <c r="B27" s="8" t="s">
        <v>47</v>
      </c>
      <c r="C27" s="9">
        <v>2327000</v>
      </c>
      <c r="D27" s="12">
        <v>0</v>
      </c>
      <c r="E27" s="11">
        <f t="shared" si="3"/>
        <v>2327000</v>
      </c>
      <c r="F27" s="12">
        <v>51421</v>
      </c>
      <c r="G27" s="9">
        <v>51421</v>
      </c>
      <c r="H27" s="13">
        <f t="shared" si="2"/>
        <v>2275579</v>
      </c>
    </row>
    <row r="28" spans="1:8" x14ac:dyDescent="0.25">
      <c r="A28" s="34" t="s">
        <v>48</v>
      </c>
      <c r="B28" s="35"/>
      <c r="C28" s="5">
        <f t="shared" ref="C28:G28" si="5">SUM(C29:C37)</f>
        <v>867993645</v>
      </c>
      <c r="D28" s="6">
        <f t="shared" si="5"/>
        <v>36663638</v>
      </c>
      <c r="E28" s="5">
        <f t="shared" si="5"/>
        <v>904657283</v>
      </c>
      <c r="F28" s="6">
        <f t="shared" si="5"/>
        <v>194438258</v>
      </c>
      <c r="G28" s="5">
        <f t="shared" si="5"/>
        <v>193689750</v>
      </c>
      <c r="H28" s="6">
        <f t="shared" si="2"/>
        <v>710219025</v>
      </c>
    </row>
    <row r="29" spans="1:8" x14ac:dyDescent="0.25">
      <c r="A29" s="7" t="s">
        <v>49</v>
      </c>
      <c r="B29" s="8" t="s">
        <v>50</v>
      </c>
      <c r="C29" s="9">
        <v>27418000</v>
      </c>
      <c r="D29" s="10">
        <v>13000000</v>
      </c>
      <c r="E29" s="11">
        <f t="shared" si="3"/>
        <v>40418000</v>
      </c>
      <c r="F29" s="12">
        <v>8963486</v>
      </c>
      <c r="G29" s="9">
        <v>8963486</v>
      </c>
      <c r="H29" s="13">
        <f t="shared" si="2"/>
        <v>31454514</v>
      </c>
    </row>
    <row r="30" spans="1:8" x14ac:dyDescent="0.25">
      <c r="A30" s="7" t="s">
        <v>51</v>
      </c>
      <c r="B30" s="8" t="s">
        <v>52</v>
      </c>
      <c r="C30" s="9">
        <v>12550000</v>
      </c>
      <c r="D30" s="10">
        <v>0</v>
      </c>
      <c r="E30" s="11">
        <f t="shared" si="3"/>
        <v>12550000</v>
      </c>
      <c r="F30" s="12">
        <v>585044</v>
      </c>
      <c r="G30" s="9">
        <v>585044</v>
      </c>
      <c r="H30" s="13">
        <f t="shared" si="2"/>
        <v>11964956</v>
      </c>
    </row>
    <row r="31" spans="1:8" x14ac:dyDescent="0.25">
      <c r="A31" s="7" t="s">
        <v>53</v>
      </c>
      <c r="B31" s="8" t="s">
        <v>54</v>
      </c>
      <c r="C31" s="9">
        <v>22688000</v>
      </c>
      <c r="D31" s="12">
        <v>4434277</v>
      </c>
      <c r="E31" s="11">
        <f t="shared" si="3"/>
        <v>27122277</v>
      </c>
      <c r="F31" s="12">
        <v>998296</v>
      </c>
      <c r="G31" s="9">
        <v>657703</v>
      </c>
      <c r="H31" s="13">
        <f t="shared" si="2"/>
        <v>26123981</v>
      </c>
    </row>
    <row r="32" spans="1:8" x14ac:dyDescent="0.25">
      <c r="A32" s="7" t="s">
        <v>55</v>
      </c>
      <c r="B32" s="8" t="s">
        <v>56</v>
      </c>
      <c r="C32" s="9">
        <v>1835000</v>
      </c>
      <c r="D32" s="12">
        <v>0</v>
      </c>
      <c r="E32" s="11">
        <f t="shared" si="3"/>
        <v>1835000</v>
      </c>
      <c r="F32" s="12">
        <v>1770942</v>
      </c>
      <c r="G32" s="9">
        <v>1770942</v>
      </c>
      <c r="H32" s="13">
        <f t="shared" si="2"/>
        <v>64058</v>
      </c>
    </row>
    <row r="33" spans="1:8" x14ac:dyDescent="0.25">
      <c r="A33" s="7" t="s">
        <v>57</v>
      </c>
      <c r="B33" s="8" t="s">
        <v>58</v>
      </c>
      <c r="C33" s="9">
        <v>15641500</v>
      </c>
      <c r="D33" s="12">
        <v>-251500</v>
      </c>
      <c r="E33" s="11">
        <f t="shared" si="3"/>
        <v>15390000</v>
      </c>
      <c r="F33" s="12">
        <v>485470</v>
      </c>
      <c r="G33" s="9">
        <v>477180</v>
      </c>
      <c r="H33" s="13">
        <f t="shared" si="2"/>
        <v>14904530</v>
      </c>
    </row>
    <row r="34" spans="1:8" x14ac:dyDescent="0.25">
      <c r="A34" s="7" t="s">
        <v>59</v>
      </c>
      <c r="B34" s="8" t="s">
        <v>60</v>
      </c>
      <c r="C34" s="9">
        <v>1399600</v>
      </c>
      <c r="D34" s="12">
        <v>-1039600</v>
      </c>
      <c r="E34" s="11">
        <f t="shared" si="3"/>
        <v>360000</v>
      </c>
      <c r="F34" s="12">
        <v>873</v>
      </c>
      <c r="G34" s="9">
        <v>0</v>
      </c>
      <c r="H34" s="13">
        <f t="shared" si="2"/>
        <v>359127</v>
      </c>
    </row>
    <row r="35" spans="1:8" x14ac:dyDescent="0.25">
      <c r="A35" s="7" t="s">
        <v>61</v>
      </c>
      <c r="B35" s="8" t="s">
        <v>62</v>
      </c>
      <c r="C35" s="9">
        <v>7603000</v>
      </c>
      <c r="D35" s="10">
        <v>177000</v>
      </c>
      <c r="E35" s="11">
        <f t="shared" si="3"/>
        <v>7780000</v>
      </c>
      <c r="F35" s="12">
        <v>1303669</v>
      </c>
      <c r="G35" s="9">
        <v>904917</v>
      </c>
      <c r="H35" s="13">
        <f t="shared" si="2"/>
        <v>6476331</v>
      </c>
    </row>
    <row r="36" spans="1:8" x14ac:dyDescent="0.25">
      <c r="A36" s="7" t="s">
        <v>63</v>
      </c>
      <c r="B36" s="8" t="s">
        <v>64</v>
      </c>
      <c r="C36" s="9">
        <v>1565000</v>
      </c>
      <c r="D36" s="10">
        <v>-10000</v>
      </c>
      <c r="E36" s="11">
        <f t="shared" si="3"/>
        <v>1555000</v>
      </c>
      <c r="F36" s="12">
        <v>12319</v>
      </c>
      <c r="G36" s="9">
        <v>12319</v>
      </c>
      <c r="H36" s="13">
        <f t="shared" si="2"/>
        <v>1542681</v>
      </c>
    </row>
    <row r="37" spans="1:8" x14ac:dyDescent="0.25">
      <c r="A37" s="7" t="s">
        <v>65</v>
      </c>
      <c r="B37" s="8" t="s">
        <v>66</v>
      </c>
      <c r="C37" s="9">
        <v>777293545</v>
      </c>
      <c r="D37" s="12">
        <v>20353461</v>
      </c>
      <c r="E37" s="11">
        <f t="shared" si="3"/>
        <v>797647006</v>
      </c>
      <c r="F37" s="12">
        <v>180318159</v>
      </c>
      <c r="G37" s="9">
        <v>180318159</v>
      </c>
      <c r="H37" s="13">
        <f t="shared" si="2"/>
        <v>617328847</v>
      </c>
    </row>
    <row r="38" spans="1:8" ht="15" customHeight="1" x14ac:dyDescent="0.25">
      <c r="A38" s="34" t="s">
        <v>67</v>
      </c>
      <c r="B38" s="35"/>
      <c r="C38" s="5"/>
      <c r="D38" s="6"/>
      <c r="E38" s="5">
        <f t="shared" ref="E38" si="6">SUM(E39:E47)</f>
        <v>0</v>
      </c>
      <c r="F38" s="6"/>
      <c r="G38" s="5"/>
      <c r="H38" s="13">
        <f t="shared" si="2"/>
        <v>0</v>
      </c>
    </row>
    <row r="39" spans="1:8" x14ac:dyDescent="0.25">
      <c r="A39" s="7" t="s">
        <v>68</v>
      </c>
      <c r="B39" s="8" t="s">
        <v>69</v>
      </c>
      <c r="C39" s="9"/>
      <c r="D39" s="10"/>
      <c r="E39" s="11"/>
      <c r="F39" s="16"/>
      <c r="G39" s="17"/>
      <c r="H39" s="13">
        <f t="shared" si="2"/>
        <v>0</v>
      </c>
    </row>
    <row r="40" spans="1:8" ht="15" customHeight="1" x14ac:dyDescent="0.25">
      <c r="A40" s="7" t="s">
        <v>70</v>
      </c>
      <c r="B40" s="8" t="s">
        <v>71</v>
      </c>
      <c r="C40" s="18"/>
      <c r="D40" s="19"/>
      <c r="E40" s="11"/>
      <c r="F40" s="20"/>
      <c r="G40" s="18"/>
      <c r="H40" s="13">
        <f t="shared" si="2"/>
        <v>0</v>
      </c>
    </row>
    <row r="41" spans="1:8" ht="15" customHeight="1" x14ac:dyDescent="0.25">
      <c r="A41" s="7" t="s">
        <v>72</v>
      </c>
      <c r="B41" s="8" t="s">
        <v>73</v>
      </c>
      <c r="C41" s="18"/>
      <c r="D41" s="19"/>
      <c r="E41" s="11"/>
      <c r="F41" s="20"/>
      <c r="G41" s="18"/>
      <c r="H41" s="13">
        <f t="shared" si="2"/>
        <v>0</v>
      </c>
    </row>
    <row r="42" spans="1:8" ht="15" customHeight="1" x14ac:dyDescent="0.25">
      <c r="A42" s="7" t="s">
        <v>74</v>
      </c>
      <c r="B42" s="8" t="s">
        <v>75</v>
      </c>
      <c r="C42" s="18"/>
      <c r="D42" s="19"/>
      <c r="E42" s="11"/>
      <c r="F42" s="20"/>
      <c r="G42" s="18"/>
      <c r="H42" s="13">
        <f t="shared" si="2"/>
        <v>0</v>
      </c>
    </row>
    <row r="43" spans="1:8" ht="15" customHeight="1" x14ac:dyDescent="0.25">
      <c r="A43" s="7" t="s">
        <v>76</v>
      </c>
      <c r="B43" s="8" t="s">
        <v>77</v>
      </c>
      <c r="C43" s="18"/>
      <c r="D43" s="19"/>
      <c r="E43" s="11"/>
      <c r="F43" s="20"/>
      <c r="G43" s="18"/>
      <c r="H43" s="13">
        <f t="shared" si="2"/>
        <v>0</v>
      </c>
    </row>
    <row r="44" spans="1:8" ht="15" customHeight="1" x14ac:dyDescent="0.25">
      <c r="A44" s="7" t="s">
        <v>78</v>
      </c>
      <c r="B44" s="8" t="s">
        <v>79</v>
      </c>
      <c r="C44" s="18"/>
      <c r="D44" s="19"/>
      <c r="E44" s="11"/>
      <c r="F44" s="20"/>
      <c r="G44" s="18"/>
      <c r="H44" s="13">
        <f t="shared" si="2"/>
        <v>0</v>
      </c>
    </row>
    <row r="45" spans="1:8" ht="15" customHeight="1" x14ac:dyDescent="0.25">
      <c r="A45" s="7" t="s">
        <v>80</v>
      </c>
      <c r="B45" s="8" t="s">
        <v>81</v>
      </c>
      <c r="C45" s="18"/>
      <c r="D45" s="19"/>
      <c r="E45" s="11"/>
      <c r="F45" s="20"/>
      <c r="G45" s="18"/>
      <c r="H45" s="13">
        <f t="shared" si="2"/>
        <v>0</v>
      </c>
    </row>
    <row r="46" spans="1:8" ht="15" customHeight="1" x14ac:dyDescent="0.25">
      <c r="A46" s="7" t="s">
        <v>82</v>
      </c>
      <c r="B46" s="8" t="s">
        <v>83</v>
      </c>
      <c r="C46" s="18"/>
      <c r="D46" s="19"/>
      <c r="E46" s="11"/>
      <c r="F46" s="20"/>
      <c r="G46" s="18"/>
      <c r="H46" s="13">
        <f t="shared" si="2"/>
        <v>0</v>
      </c>
    </row>
    <row r="47" spans="1:8" ht="15" customHeight="1" x14ac:dyDescent="0.25">
      <c r="A47" s="7" t="s">
        <v>84</v>
      </c>
      <c r="B47" s="8" t="s">
        <v>85</v>
      </c>
      <c r="C47" s="18"/>
      <c r="D47" s="19"/>
      <c r="E47" s="11"/>
      <c r="F47" s="20"/>
      <c r="G47" s="18"/>
      <c r="H47" s="13">
        <f t="shared" si="2"/>
        <v>0</v>
      </c>
    </row>
    <row r="48" spans="1:8" x14ac:dyDescent="0.25">
      <c r="A48" s="34" t="s">
        <v>86</v>
      </c>
      <c r="B48" s="35"/>
      <c r="C48" s="5">
        <f t="shared" ref="C48:G48" si="7">SUM(C49:C57)</f>
        <v>9173000</v>
      </c>
      <c r="D48" s="6">
        <f t="shared" si="7"/>
        <v>1024000</v>
      </c>
      <c r="E48" s="5">
        <f t="shared" si="7"/>
        <v>10197000</v>
      </c>
      <c r="F48" s="6">
        <f t="shared" si="7"/>
        <v>88523</v>
      </c>
      <c r="G48" s="5">
        <f t="shared" si="7"/>
        <v>88523</v>
      </c>
      <c r="H48" s="6">
        <f t="shared" si="2"/>
        <v>10108477</v>
      </c>
    </row>
    <row r="49" spans="1:8" x14ac:dyDescent="0.25">
      <c r="A49" s="7" t="s">
        <v>87</v>
      </c>
      <c r="B49" s="8" t="s">
        <v>88</v>
      </c>
      <c r="C49" s="9">
        <v>1349000</v>
      </c>
      <c r="D49" s="10">
        <v>0</v>
      </c>
      <c r="E49" s="11">
        <f t="shared" ref="E49:E59" si="8">SUM(C49:D49)</f>
        <v>1349000</v>
      </c>
      <c r="F49" s="21">
        <v>0</v>
      </c>
      <c r="G49" s="15">
        <v>0</v>
      </c>
      <c r="H49" s="13">
        <f t="shared" si="2"/>
        <v>1349000</v>
      </c>
    </row>
    <row r="50" spans="1:8" x14ac:dyDescent="0.25">
      <c r="A50" s="7" t="s">
        <v>89</v>
      </c>
      <c r="B50" s="8" t="s">
        <v>90</v>
      </c>
      <c r="C50" s="9">
        <v>101000</v>
      </c>
      <c r="D50" s="10">
        <v>0</v>
      </c>
      <c r="E50" s="11">
        <f t="shared" si="8"/>
        <v>101000</v>
      </c>
      <c r="F50" s="21">
        <v>0</v>
      </c>
      <c r="G50" s="15">
        <v>0</v>
      </c>
      <c r="H50" s="13">
        <f t="shared" si="2"/>
        <v>101000</v>
      </c>
    </row>
    <row r="51" spans="1:8" x14ac:dyDescent="0.25">
      <c r="A51" s="7" t="s">
        <v>91</v>
      </c>
      <c r="B51" s="8" t="s">
        <v>92</v>
      </c>
      <c r="C51" s="9">
        <v>320000</v>
      </c>
      <c r="D51" s="10">
        <v>0</v>
      </c>
      <c r="E51" s="11">
        <f t="shared" si="8"/>
        <v>320000</v>
      </c>
      <c r="F51" s="21">
        <v>0</v>
      </c>
      <c r="G51" s="15">
        <v>0</v>
      </c>
      <c r="H51" s="13">
        <f t="shared" si="2"/>
        <v>320000</v>
      </c>
    </row>
    <row r="52" spans="1:8" x14ac:dyDescent="0.25">
      <c r="A52" s="7" t="s">
        <v>93</v>
      </c>
      <c r="B52" s="8" t="s">
        <v>94</v>
      </c>
      <c r="C52" s="9">
        <v>3550000</v>
      </c>
      <c r="D52" s="10">
        <v>0</v>
      </c>
      <c r="E52" s="11">
        <f t="shared" si="8"/>
        <v>3550000</v>
      </c>
      <c r="F52" s="21">
        <v>0</v>
      </c>
      <c r="G52" s="15">
        <v>0</v>
      </c>
      <c r="H52" s="13">
        <f t="shared" si="2"/>
        <v>3550000</v>
      </c>
    </row>
    <row r="53" spans="1:8" x14ac:dyDescent="0.25">
      <c r="A53" s="7" t="s">
        <v>95</v>
      </c>
      <c r="B53" s="8" t="s">
        <v>96</v>
      </c>
      <c r="C53" s="9">
        <v>0</v>
      </c>
      <c r="D53" s="10">
        <v>0</v>
      </c>
      <c r="E53" s="11">
        <f t="shared" si="8"/>
        <v>0</v>
      </c>
      <c r="F53" s="21">
        <v>0</v>
      </c>
      <c r="G53" s="15">
        <v>0</v>
      </c>
      <c r="H53" s="13">
        <f t="shared" si="2"/>
        <v>0</v>
      </c>
    </row>
    <row r="54" spans="1:8" x14ac:dyDescent="0.25">
      <c r="A54" s="7" t="s">
        <v>97</v>
      </c>
      <c r="B54" s="8" t="s">
        <v>98</v>
      </c>
      <c r="C54" s="9">
        <v>3453000</v>
      </c>
      <c r="D54" s="10">
        <v>400000</v>
      </c>
      <c r="E54" s="11">
        <f t="shared" si="8"/>
        <v>3853000</v>
      </c>
      <c r="F54" s="21">
        <v>88523</v>
      </c>
      <c r="G54" s="15">
        <v>88523</v>
      </c>
      <c r="H54" s="13">
        <f t="shared" si="2"/>
        <v>3764477</v>
      </c>
    </row>
    <row r="55" spans="1:8" x14ac:dyDescent="0.25">
      <c r="A55" s="7" t="s">
        <v>99</v>
      </c>
      <c r="B55" s="8" t="s">
        <v>100</v>
      </c>
      <c r="C55" s="9">
        <v>0</v>
      </c>
      <c r="D55" s="10">
        <v>0</v>
      </c>
      <c r="E55" s="11">
        <f t="shared" si="8"/>
        <v>0</v>
      </c>
      <c r="F55" s="21">
        <v>0</v>
      </c>
      <c r="G55" s="15">
        <v>0</v>
      </c>
      <c r="H55" s="13">
        <f t="shared" si="2"/>
        <v>0</v>
      </c>
    </row>
    <row r="56" spans="1:8" x14ac:dyDescent="0.25">
      <c r="A56" s="7" t="s">
        <v>101</v>
      </c>
      <c r="B56" s="8" t="s">
        <v>102</v>
      </c>
      <c r="C56" s="9">
        <v>0</v>
      </c>
      <c r="D56" s="10">
        <v>624000</v>
      </c>
      <c r="E56" s="11">
        <f t="shared" si="8"/>
        <v>624000</v>
      </c>
      <c r="F56" s="21">
        <v>0</v>
      </c>
      <c r="G56" s="15">
        <v>0</v>
      </c>
      <c r="H56" s="13">
        <f t="shared" si="2"/>
        <v>624000</v>
      </c>
    </row>
    <row r="57" spans="1:8" x14ac:dyDescent="0.25">
      <c r="A57" s="7" t="s">
        <v>103</v>
      </c>
      <c r="B57" s="8" t="s">
        <v>104</v>
      </c>
      <c r="C57" s="9">
        <v>400000</v>
      </c>
      <c r="D57" s="10">
        <v>0</v>
      </c>
      <c r="E57" s="11">
        <f t="shared" si="8"/>
        <v>400000</v>
      </c>
      <c r="F57" s="21">
        <v>0</v>
      </c>
      <c r="G57" s="15">
        <v>0</v>
      </c>
      <c r="H57" s="13">
        <f t="shared" si="2"/>
        <v>400000</v>
      </c>
    </row>
    <row r="58" spans="1:8" x14ac:dyDescent="0.25">
      <c r="A58" s="34" t="s">
        <v>105</v>
      </c>
      <c r="B58" s="35"/>
      <c r="C58" s="5">
        <f t="shared" ref="C58:G58" si="9">SUM(C59:C61)</f>
        <v>0</v>
      </c>
      <c r="D58" s="6">
        <f t="shared" si="9"/>
        <v>1274036721</v>
      </c>
      <c r="E58" s="5">
        <f t="shared" si="9"/>
        <v>1274036721</v>
      </c>
      <c r="F58" s="6">
        <f t="shared" si="9"/>
        <v>186686</v>
      </c>
      <c r="G58" s="5">
        <f t="shared" si="9"/>
        <v>186686</v>
      </c>
      <c r="H58" s="13">
        <f t="shared" si="2"/>
        <v>1273850035</v>
      </c>
    </row>
    <row r="59" spans="1:8" x14ac:dyDescent="0.25">
      <c r="A59" s="7" t="s">
        <v>106</v>
      </c>
      <c r="B59" s="8" t="s">
        <v>107</v>
      </c>
      <c r="C59" s="17">
        <v>0</v>
      </c>
      <c r="D59" s="10">
        <v>1274036721</v>
      </c>
      <c r="E59" s="11">
        <f t="shared" si="8"/>
        <v>1274036721</v>
      </c>
      <c r="F59" s="21">
        <v>186686</v>
      </c>
      <c r="G59" s="15">
        <v>186686</v>
      </c>
      <c r="H59" s="13">
        <f t="shared" si="2"/>
        <v>1273850035</v>
      </c>
    </row>
    <row r="60" spans="1:8" ht="15" customHeight="1" x14ac:dyDescent="0.25">
      <c r="A60" s="7" t="s">
        <v>108</v>
      </c>
      <c r="B60" s="8" t="s">
        <v>109</v>
      </c>
      <c r="C60" s="18"/>
      <c r="D60" s="20"/>
      <c r="E60" s="11"/>
      <c r="F60" s="20"/>
      <c r="G60" s="18"/>
      <c r="H60" s="13">
        <f t="shared" si="2"/>
        <v>0</v>
      </c>
    </row>
    <row r="61" spans="1:8" ht="15" customHeight="1" x14ac:dyDescent="0.25">
      <c r="A61" s="7" t="s">
        <v>110</v>
      </c>
      <c r="B61" s="8" t="s">
        <v>111</v>
      </c>
      <c r="C61" s="18"/>
      <c r="D61" s="20"/>
      <c r="E61" s="11"/>
      <c r="F61" s="20"/>
      <c r="G61" s="18"/>
      <c r="H61" s="13">
        <f t="shared" si="2"/>
        <v>0</v>
      </c>
    </row>
    <row r="62" spans="1:8" ht="15" customHeight="1" x14ac:dyDescent="0.25">
      <c r="A62" s="34" t="s">
        <v>112</v>
      </c>
      <c r="B62" s="35"/>
      <c r="C62" s="5">
        <f>SUM(C63:C69)</f>
        <v>0</v>
      </c>
      <c r="D62" s="6">
        <f t="shared" ref="D62:G62" si="10">SUM(D63:D69)</f>
        <v>0</v>
      </c>
      <c r="E62" s="5">
        <f t="shared" si="10"/>
        <v>0</v>
      </c>
      <c r="F62" s="6">
        <f t="shared" si="10"/>
        <v>0</v>
      </c>
      <c r="G62" s="5">
        <f t="shared" si="10"/>
        <v>0</v>
      </c>
      <c r="H62" s="13">
        <f t="shared" si="2"/>
        <v>0</v>
      </c>
    </row>
    <row r="63" spans="1:8" ht="15" customHeight="1" x14ac:dyDescent="0.25">
      <c r="A63" s="7" t="s">
        <v>113</v>
      </c>
      <c r="B63" s="8" t="s">
        <v>114</v>
      </c>
      <c r="C63" s="18"/>
      <c r="D63" s="20"/>
      <c r="E63" s="11"/>
      <c r="F63" s="20"/>
      <c r="G63" s="18"/>
      <c r="H63" s="13">
        <f t="shared" si="2"/>
        <v>0</v>
      </c>
    </row>
    <row r="64" spans="1:8" ht="15" customHeight="1" x14ac:dyDescent="0.25">
      <c r="A64" s="7" t="s">
        <v>115</v>
      </c>
      <c r="B64" s="8" t="s">
        <v>116</v>
      </c>
      <c r="C64" s="18"/>
      <c r="D64" s="20"/>
      <c r="E64" s="11"/>
      <c r="F64" s="20"/>
      <c r="G64" s="18"/>
      <c r="H64" s="13">
        <f t="shared" si="2"/>
        <v>0</v>
      </c>
    </row>
    <row r="65" spans="1:8" ht="15" customHeight="1" x14ac:dyDescent="0.25">
      <c r="A65" s="7" t="s">
        <v>117</v>
      </c>
      <c r="B65" s="8" t="s">
        <v>118</v>
      </c>
      <c r="C65" s="18"/>
      <c r="D65" s="20"/>
      <c r="E65" s="11"/>
      <c r="F65" s="20"/>
      <c r="G65" s="18"/>
      <c r="H65" s="13">
        <f t="shared" si="2"/>
        <v>0</v>
      </c>
    </row>
    <row r="66" spans="1:8" ht="15" customHeight="1" x14ac:dyDescent="0.25">
      <c r="A66" s="7" t="s">
        <v>119</v>
      </c>
      <c r="B66" s="8" t="s">
        <v>120</v>
      </c>
      <c r="C66" s="18"/>
      <c r="D66" s="20"/>
      <c r="E66" s="11"/>
      <c r="F66" s="20"/>
      <c r="G66" s="18"/>
      <c r="H66" s="13">
        <f t="shared" si="2"/>
        <v>0</v>
      </c>
    </row>
    <row r="67" spans="1:8" ht="25.5" customHeight="1" x14ac:dyDescent="0.25">
      <c r="A67" s="7" t="s">
        <v>121</v>
      </c>
      <c r="B67" s="8" t="s">
        <v>122</v>
      </c>
      <c r="C67" s="18"/>
      <c r="D67" s="20"/>
      <c r="E67" s="11"/>
      <c r="F67" s="20"/>
      <c r="G67" s="18"/>
      <c r="H67" s="13">
        <f t="shared" si="2"/>
        <v>0</v>
      </c>
    </row>
    <row r="68" spans="1:8" ht="15" customHeight="1" x14ac:dyDescent="0.25">
      <c r="A68" s="7" t="s">
        <v>123</v>
      </c>
      <c r="B68" s="8" t="s">
        <v>124</v>
      </c>
      <c r="C68" s="18"/>
      <c r="D68" s="20"/>
      <c r="E68" s="11"/>
      <c r="F68" s="20"/>
      <c r="G68" s="18"/>
      <c r="H68" s="13">
        <f t="shared" si="2"/>
        <v>0</v>
      </c>
    </row>
    <row r="69" spans="1:8" ht="15" customHeight="1" x14ac:dyDescent="0.25">
      <c r="A69" s="7" t="s">
        <v>125</v>
      </c>
      <c r="B69" s="8" t="s">
        <v>126</v>
      </c>
      <c r="C69" s="18"/>
      <c r="D69" s="20"/>
      <c r="E69" s="11"/>
      <c r="F69" s="20"/>
      <c r="G69" s="18"/>
      <c r="H69" s="13">
        <f t="shared" si="2"/>
        <v>0</v>
      </c>
    </row>
    <row r="70" spans="1:8" ht="15" customHeight="1" x14ac:dyDescent="0.25">
      <c r="A70" s="34" t="s">
        <v>127</v>
      </c>
      <c r="B70" s="35"/>
      <c r="C70" s="5">
        <f>SUM(C71:C73)</f>
        <v>0</v>
      </c>
      <c r="D70" s="6">
        <f t="shared" ref="D70:G70" si="11">SUM(D71:D73)</f>
        <v>0</v>
      </c>
      <c r="E70" s="5">
        <f t="shared" si="11"/>
        <v>0</v>
      </c>
      <c r="F70" s="6">
        <f t="shared" si="11"/>
        <v>0</v>
      </c>
      <c r="G70" s="5">
        <f t="shared" si="11"/>
        <v>0</v>
      </c>
      <c r="H70" s="13">
        <f t="shared" si="2"/>
        <v>0</v>
      </c>
    </row>
    <row r="71" spans="1:8" ht="15" customHeight="1" x14ac:dyDescent="0.25">
      <c r="A71" s="7" t="s">
        <v>128</v>
      </c>
      <c r="B71" s="8" t="s">
        <v>129</v>
      </c>
      <c r="C71" s="18"/>
      <c r="D71" s="20"/>
      <c r="E71" s="11"/>
      <c r="F71" s="20"/>
      <c r="G71" s="18"/>
      <c r="H71" s="13">
        <f t="shared" si="2"/>
        <v>0</v>
      </c>
    </row>
    <row r="72" spans="1:8" ht="15" customHeight="1" x14ac:dyDescent="0.25">
      <c r="A72" s="7" t="s">
        <v>130</v>
      </c>
      <c r="B72" s="8" t="s">
        <v>131</v>
      </c>
      <c r="C72" s="18"/>
      <c r="D72" s="20"/>
      <c r="E72" s="11"/>
      <c r="F72" s="20"/>
      <c r="G72" s="18"/>
      <c r="H72" s="13">
        <f t="shared" si="2"/>
        <v>0</v>
      </c>
    </row>
    <row r="73" spans="1:8" ht="15" customHeight="1" x14ac:dyDescent="0.25">
      <c r="A73" s="7" t="s">
        <v>132</v>
      </c>
      <c r="B73" s="8" t="s">
        <v>133</v>
      </c>
      <c r="C73" s="18"/>
      <c r="D73" s="20"/>
      <c r="E73" s="11"/>
      <c r="F73" s="20"/>
      <c r="G73" s="18"/>
      <c r="H73" s="13">
        <f t="shared" si="2"/>
        <v>0</v>
      </c>
    </row>
    <row r="74" spans="1:8" ht="15" customHeight="1" x14ac:dyDescent="0.25">
      <c r="A74" s="34" t="s">
        <v>134</v>
      </c>
      <c r="B74" s="35"/>
      <c r="C74" s="5">
        <f>SUM(C75:C81)</f>
        <v>0</v>
      </c>
      <c r="D74" s="6">
        <f t="shared" ref="D74:G74" si="12">SUM(D75:D81)</f>
        <v>0</v>
      </c>
      <c r="E74" s="5">
        <f t="shared" si="12"/>
        <v>0</v>
      </c>
      <c r="F74" s="6">
        <f t="shared" si="12"/>
        <v>0</v>
      </c>
      <c r="G74" s="5">
        <f t="shared" si="12"/>
        <v>0</v>
      </c>
      <c r="H74" s="13">
        <f t="shared" si="2"/>
        <v>0</v>
      </c>
    </row>
    <row r="75" spans="1:8" ht="15" customHeight="1" x14ac:dyDescent="0.25">
      <c r="A75" s="7" t="s">
        <v>135</v>
      </c>
      <c r="B75" s="8" t="s">
        <v>136</v>
      </c>
      <c r="C75" s="18"/>
      <c r="D75" s="20"/>
      <c r="E75" s="11"/>
      <c r="F75" s="20"/>
      <c r="G75" s="18"/>
      <c r="H75" s="13">
        <f t="shared" ref="H75:H81" si="13">E75-F75</f>
        <v>0</v>
      </c>
    </row>
    <row r="76" spans="1:8" ht="15" customHeight="1" x14ac:dyDescent="0.25">
      <c r="A76" s="7" t="s">
        <v>137</v>
      </c>
      <c r="B76" s="8" t="s">
        <v>138</v>
      </c>
      <c r="C76" s="18"/>
      <c r="D76" s="20"/>
      <c r="E76" s="11"/>
      <c r="F76" s="20"/>
      <c r="G76" s="18"/>
      <c r="H76" s="13">
        <f t="shared" si="13"/>
        <v>0</v>
      </c>
    </row>
    <row r="77" spans="1:8" ht="15" customHeight="1" x14ac:dyDescent="0.25">
      <c r="A77" s="7" t="s">
        <v>139</v>
      </c>
      <c r="B77" s="8" t="s">
        <v>140</v>
      </c>
      <c r="C77" s="18"/>
      <c r="D77" s="20"/>
      <c r="E77" s="11"/>
      <c r="F77" s="20"/>
      <c r="G77" s="18"/>
      <c r="H77" s="13">
        <f t="shared" si="13"/>
        <v>0</v>
      </c>
    </row>
    <row r="78" spans="1:8" ht="15" customHeight="1" x14ac:dyDescent="0.25">
      <c r="A78" s="7" t="s">
        <v>141</v>
      </c>
      <c r="B78" s="8" t="s">
        <v>142</v>
      </c>
      <c r="C78" s="18"/>
      <c r="D78" s="20"/>
      <c r="E78" s="11"/>
      <c r="F78" s="20"/>
      <c r="G78" s="18"/>
      <c r="H78" s="13">
        <f t="shared" si="13"/>
        <v>0</v>
      </c>
    </row>
    <row r="79" spans="1:8" ht="15" customHeight="1" x14ac:dyDescent="0.25">
      <c r="A79" s="7" t="s">
        <v>143</v>
      </c>
      <c r="B79" s="8" t="s">
        <v>144</v>
      </c>
      <c r="C79" s="18"/>
      <c r="D79" s="20"/>
      <c r="E79" s="11"/>
      <c r="F79" s="20"/>
      <c r="G79" s="18"/>
      <c r="H79" s="13">
        <f t="shared" si="13"/>
        <v>0</v>
      </c>
    </row>
    <row r="80" spans="1:8" ht="15" customHeight="1" x14ac:dyDescent="0.25">
      <c r="A80" s="7" t="s">
        <v>145</v>
      </c>
      <c r="B80" s="8" t="s">
        <v>146</v>
      </c>
      <c r="C80" s="18"/>
      <c r="D80" s="20"/>
      <c r="E80" s="11"/>
      <c r="F80" s="20"/>
      <c r="G80" s="18"/>
      <c r="H80" s="13">
        <f t="shared" si="13"/>
        <v>0</v>
      </c>
    </row>
    <row r="81" spans="1:8" ht="15" customHeight="1" x14ac:dyDescent="0.25">
      <c r="A81" s="7" t="s">
        <v>147</v>
      </c>
      <c r="B81" s="8" t="s">
        <v>148</v>
      </c>
      <c r="C81" s="18"/>
      <c r="D81" s="20"/>
      <c r="E81" s="11"/>
      <c r="F81" s="20"/>
      <c r="G81" s="18"/>
      <c r="H81" s="13">
        <f t="shared" si="13"/>
        <v>0</v>
      </c>
    </row>
    <row r="82" spans="1:8" x14ac:dyDescent="0.25">
      <c r="A82" s="7"/>
      <c r="B82" s="8"/>
      <c r="C82" s="18"/>
      <c r="D82" s="20"/>
      <c r="E82" s="11"/>
      <c r="F82" s="20"/>
      <c r="G82" s="18"/>
      <c r="H82" s="13"/>
    </row>
    <row r="83" spans="1:8" x14ac:dyDescent="0.25">
      <c r="A83" s="38" t="s">
        <v>149</v>
      </c>
      <c r="B83" s="39"/>
      <c r="C83" s="22">
        <f>C84+C92+C102+C112+C122+C132+C136+C144+C148</f>
        <v>86350000</v>
      </c>
      <c r="D83" s="22">
        <f>D84+D92+D102+D112+D122+D132+D136+D144+D148</f>
        <v>56752075</v>
      </c>
      <c r="E83" s="22">
        <f t="shared" ref="E83:H83" si="14">E84+E92+E102+E112+E122+E132+E136+E144+E148</f>
        <v>143102075</v>
      </c>
      <c r="F83" s="23">
        <f t="shared" si="14"/>
        <v>27115425</v>
      </c>
      <c r="G83" s="22">
        <f t="shared" si="14"/>
        <v>27115425</v>
      </c>
      <c r="H83" s="23">
        <f t="shared" si="14"/>
        <v>115986650</v>
      </c>
    </row>
    <row r="84" spans="1:8" ht="15" customHeight="1" x14ac:dyDescent="0.25">
      <c r="A84" s="34" t="s">
        <v>14</v>
      </c>
      <c r="B84" s="35"/>
      <c r="C84" s="5">
        <f t="shared" ref="C84:H84" si="15">SUM(C85:C91)</f>
        <v>0</v>
      </c>
      <c r="D84" s="6">
        <f t="shared" si="15"/>
        <v>0</v>
      </c>
      <c r="E84" s="5">
        <f t="shared" si="15"/>
        <v>0</v>
      </c>
      <c r="F84" s="6">
        <f t="shared" si="15"/>
        <v>0</v>
      </c>
      <c r="G84" s="5">
        <f t="shared" si="15"/>
        <v>0</v>
      </c>
      <c r="H84" s="6">
        <f t="shared" si="15"/>
        <v>0</v>
      </c>
    </row>
    <row r="85" spans="1:8" x14ac:dyDescent="0.25">
      <c r="A85" s="7" t="s">
        <v>15</v>
      </c>
      <c r="B85" s="8" t="s">
        <v>16</v>
      </c>
      <c r="C85" s="9"/>
      <c r="D85" s="10"/>
      <c r="E85" s="11"/>
      <c r="F85" s="21"/>
      <c r="G85" s="15"/>
      <c r="H85" s="13">
        <f t="shared" ref="H85:H148" si="16">E85-F85</f>
        <v>0</v>
      </c>
    </row>
    <row r="86" spans="1:8" x14ac:dyDescent="0.25">
      <c r="A86" s="7" t="s">
        <v>17</v>
      </c>
      <c r="B86" s="8" t="s">
        <v>18</v>
      </c>
      <c r="C86" s="9"/>
      <c r="D86" s="10"/>
      <c r="E86" s="11"/>
      <c r="F86" s="21"/>
      <c r="G86" s="15"/>
      <c r="H86" s="13">
        <f t="shared" si="16"/>
        <v>0</v>
      </c>
    </row>
    <row r="87" spans="1:8" x14ac:dyDescent="0.25">
      <c r="A87" s="7" t="s">
        <v>19</v>
      </c>
      <c r="B87" s="8" t="s">
        <v>20</v>
      </c>
      <c r="C87" s="9"/>
      <c r="D87" s="10"/>
      <c r="E87" s="11"/>
      <c r="F87" s="21"/>
      <c r="G87" s="15"/>
      <c r="H87" s="13">
        <f t="shared" si="16"/>
        <v>0</v>
      </c>
    </row>
    <row r="88" spans="1:8" x14ac:dyDescent="0.25">
      <c r="A88" s="7" t="s">
        <v>21</v>
      </c>
      <c r="B88" s="8" t="s">
        <v>22</v>
      </c>
      <c r="C88" s="9"/>
      <c r="D88" s="10"/>
      <c r="E88" s="11"/>
      <c r="F88" s="21"/>
      <c r="G88" s="15"/>
      <c r="H88" s="13">
        <f t="shared" si="16"/>
        <v>0</v>
      </c>
    </row>
    <row r="89" spans="1:8" x14ac:dyDescent="0.25">
      <c r="A89" s="7" t="s">
        <v>23</v>
      </c>
      <c r="B89" s="8" t="s">
        <v>24</v>
      </c>
      <c r="C89" s="9"/>
      <c r="D89" s="10"/>
      <c r="E89" s="11"/>
      <c r="F89" s="21"/>
      <c r="G89" s="15"/>
      <c r="H89" s="13">
        <f t="shared" si="16"/>
        <v>0</v>
      </c>
    </row>
    <row r="90" spans="1:8" x14ac:dyDescent="0.25">
      <c r="A90" s="7" t="s">
        <v>25</v>
      </c>
      <c r="B90" s="8" t="s">
        <v>26</v>
      </c>
      <c r="C90" s="9"/>
      <c r="D90" s="10"/>
      <c r="E90" s="11"/>
      <c r="F90" s="21"/>
      <c r="G90" s="15"/>
      <c r="H90" s="13">
        <f t="shared" si="16"/>
        <v>0</v>
      </c>
    </row>
    <row r="91" spans="1:8" x14ac:dyDescent="0.25">
      <c r="A91" s="7" t="s">
        <v>27</v>
      </c>
      <c r="B91" s="8" t="s">
        <v>28</v>
      </c>
      <c r="C91" s="9"/>
      <c r="D91" s="10"/>
      <c r="E91" s="11"/>
      <c r="F91" s="21"/>
      <c r="G91" s="15"/>
      <c r="H91" s="13">
        <f t="shared" si="16"/>
        <v>0</v>
      </c>
    </row>
    <row r="92" spans="1:8" ht="15" customHeight="1" x14ac:dyDescent="0.25">
      <c r="A92" s="34" t="s">
        <v>29</v>
      </c>
      <c r="B92" s="35"/>
      <c r="C92" s="14">
        <f t="shared" ref="C92:G92" si="17">SUM(C93:C101)</f>
        <v>0</v>
      </c>
      <c r="D92" s="6">
        <f t="shared" si="17"/>
        <v>0</v>
      </c>
      <c r="E92" s="5">
        <f t="shared" si="17"/>
        <v>0</v>
      </c>
      <c r="F92" s="6">
        <f t="shared" si="17"/>
        <v>0</v>
      </c>
      <c r="G92" s="5">
        <f t="shared" si="17"/>
        <v>0</v>
      </c>
      <c r="H92" s="13">
        <f t="shared" si="16"/>
        <v>0</v>
      </c>
    </row>
    <row r="93" spans="1:8" ht="25.5" x14ac:dyDescent="0.25">
      <c r="A93" s="7" t="s">
        <v>30</v>
      </c>
      <c r="B93" s="8" t="s">
        <v>31</v>
      </c>
      <c r="C93" s="9"/>
      <c r="D93" s="12"/>
      <c r="E93" s="11"/>
      <c r="F93" s="21"/>
      <c r="G93" s="15"/>
      <c r="H93" s="13">
        <f t="shared" si="16"/>
        <v>0</v>
      </c>
    </row>
    <row r="94" spans="1:8" x14ac:dyDescent="0.25">
      <c r="A94" s="7" t="s">
        <v>32</v>
      </c>
      <c r="B94" s="8" t="s">
        <v>33</v>
      </c>
      <c r="C94" s="9"/>
      <c r="D94" s="12"/>
      <c r="E94" s="11"/>
      <c r="F94" s="21"/>
      <c r="G94" s="15"/>
      <c r="H94" s="13">
        <f t="shared" si="16"/>
        <v>0</v>
      </c>
    </row>
    <row r="95" spans="1:8" x14ac:dyDescent="0.25">
      <c r="A95" s="7" t="s">
        <v>34</v>
      </c>
      <c r="B95" s="8" t="s">
        <v>35</v>
      </c>
      <c r="C95" s="9"/>
      <c r="D95" s="12"/>
      <c r="E95" s="11"/>
      <c r="F95" s="12"/>
      <c r="G95" s="9"/>
      <c r="H95" s="13">
        <f t="shared" si="16"/>
        <v>0</v>
      </c>
    </row>
    <row r="96" spans="1:8" x14ac:dyDescent="0.25">
      <c r="A96" s="7" t="s">
        <v>36</v>
      </c>
      <c r="B96" s="8" t="s">
        <v>37</v>
      </c>
      <c r="C96" s="9"/>
      <c r="D96" s="12"/>
      <c r="E96" s="11"/>
      <c r="F96" s="12"/>
      <c r="G96" s="9"/>
      <c r="H96" s="13">
        <f t="shared" si="16"/>
        <v>0</v>
      </c>
    </row>
    <row r="97" spans="1:8" x14ac:dyDescent="0.25">
      <c r="A97" s="7" t="s">
        <v>38</v>
      </c>
      <c r="B97" s="8" t="s">
        <v>39</v>
      </c>
      <c r="C97" s="9"/>
      <c r="D97" s="12"/>
      <c r="E97" s="11"/>
      <c r="F97" s="12"/>
      <c r="G97" s="9"/>
      <c r="H97" s="13">
        <f t="shared" si="16"/>
        <v>0</v>
      </c>
    </row>
    <row r="98" spans="1:8" x14ac:dyDescent="0.25">
      <c r="A98" s="7" t="s">
        <v>40</v>
      </c>
      <c r="B98" s="8" t="s">
        <v>41</v>
      </c>
      <c r="C98" s="9"/>
      <c r="D98" s="12"/>
      <c r="E98" s="11"/>
      <c r="F98" s="12"/>
      <c r="G98" s="9"/>
      <c r="H98" s="13">
        <f t="shared" si="16"/>
        <v>0</v>
      </c>
    </row>
    <row r="99" spans="1:8" x14ac:dyDescent="0.25">
      <c r="A99" s="7" t="s">
        <v>42</v>
      </c>
      <c r="B99" s="8" t="s">
        <v>43</v>
      </c>
      <c r="C99" s="9"/>
      <c r="D99" s="12"/>
      <c r="E99" s="11"/>
      <c r="F99" s="12"/>
      <c r="G99" s="9"/>
      <c r="H99" s="13">
        <f t="shared" si="16"/>
        <v>0</v>
      </c>
    </row>
    <row r="100" spans="1:8" x14ac:dyDescent="0.25">
      <c r="A100" s="7" t="s">
        <v>44</v>
      </c>
      <c r="B100" s="8" t="s">
        <v>45</v>
      </c>
      <c r="C100" s="9"/>
      <c r="D100" s="12"/>
      <c r="E100" s="11"/>
      <c r="F100" s="12"/>
      <c r="G100" s="9"/>
      <c r="H100" s="13">
        <f t="shared" si="16"/>
        <v>0</v>
      </c>
    </row>
    <row r="101" spans="1:8" x14ac:dyDescent="0.25">
      <c r="A101" s="7" t="s">
        <v>46</v>
      </c>
      <c r="B101" s="8" t="s">
        <v>47</v>
      </c>
      <c r="C101" s="9"/>
      <c r="D101" s="12"/>
      <c r="E101" s="11"/>
      <c r="F101" s="12"/>
      <c r="G101" s="9"/>
      <c r="H101" s="13">
        <f t="shared" si="16"/>
        <v>0</v>
      </c>
    </row>
    <row r="102" spans="1:8" ht="15" customHeight="1" x14ac:dyDescent="0.25">
      <c r="A102" s="34" t="s">
        <v>48</v>
      </c>
      <c r="B102" s="35"/>
      <c r="C102" s="5">
        <f t="shared" ref="C102:G102" si="18">SUM(C103:C111)</f>
        <v>0</v>
      </c>
      <c r="D102" s="6">
        <f t="shared" si="18"/>
        <v>0</v>
      </c>
      <c r="E102" s="5">
        <f t="shared" si="18"/>
        <v>0</v>
      </c>
      <c r="F102" s="6">
        <f t="shared" si="18"/>
        <v>0</v>
      </c>
      <c r="G102" s="5">
        <f t="shared" si="18"/>
        <v>0</v>
      </c>
      <c r="H102" s="13">
        <f t="shared" si="16"/>
        <v>0</v>
      </c>
    </row>
    <row r="103" spans="1:8" x14ac:dyDescent="0.25">
      <c r="A103" s="7" t="s">
        <v>49</v>
      </c>
      <c r="B103" s="8" t="s">
        <v>50</v>
      </c>
      <c r="C103" s="9"/>
      <c r="D103" s="10"/>
      <c r="E103" s="11"/>
      <c r="F103" s="12"/>
      <c r="G103" s="9"/>
      <c r="H103" s="13">
        <f t="shared" si="16"/>
        <v>0</v>
      </c>
    </row>
    <row r="104" spans="1:8" x14ac:dyDescent="0.25">
      <c r="A104" s="7" t="s">
        <v>51</v>
      </c>
      <c r="B104" s="8" t="s">
        <v>52</v>
      </c>
      <c r="C104" s="9"/>
      <c r="D104" s="10"/>
      <c r="E104" s="11"/>
      <c r="F104" s="12"/>
      <c r="G104" s="9"/>
      <c r="H104" s="13">
        <f t="shared" si="16"/>
        <v>0</v>
      </c>
    </row>
    <row r="105" spans="1:8" x14ac:dyDescent="0.25">
      <c r="A105" s="7" t="s">
        <v>53</v>
      </c>
      <c r="B105" s="8" t="s">
        <v>54</v>
      </c>
      <c r="C105" s="9"/>
      <c r="D105" s="12"/>
      <c r="E105" s="11"/>
      <c r="F105" s="12"/>
      <c r="G105" s="9"/>
      <c r="H105" s="13">
        <f t="shared" si="16"/>
        <v>0</v>
      </c>
    </row>
    <row r="106" spans="1:8" x14ac:dyDescent="0.25">
      <c r="A106" s="7" t="s">
        <v>55</v>
      </c>
      <c r="B106" s="8" t="s">
        <v>56</v>
      </c>
      <c r="C106" s="9"/>
      <c r="D106" s="12"/>
      <c r="E106" s="11"/>
      <c r="F106" s="12"/>
      <c r="G106" s="9"/>
      <c r="H106" s="13">
        <f t="shared" si="16"/>
        <v>0</v>
      </c>
    </row>
    <row r="107" spans="1:8" x14ac:dyDescent="0.25">
      <c r="A107" s="7" t="s">
        <v>57</v>
      </c>
      <c r="B107" s="8" t="s">
        <v>58</v>
      </c>
      <c r="C107" s="9"/>
      <c r="D107" s="12"/>
      <c r="E107" s="11"/>
      <c r="F107" s="12"/>
      <c r="G107" s="9"/>
      <c r="H107" s="13">
        <f t="shared" si="16"/>
        <v>0</v>
      </c>
    </row>
    <row r="108" spans="1:8" x14ac:dyDescent="0.25">
      <c r="A108" s="7" t="s">
        <v>59</v>
      </c>
      <c r="B108" s="8" t="s">
        <v>60</v>
      </c>
      <c r="C108" s="9"/>
      <c r="D108" s="12"/>
      <c r="E108" s="11"/>
      <c r="F108" s="12"/>
      <c r="G108" s="9"/>
      <c r="H108" s="13">
        <f t="shared" si="16"/>
        <v>0</v>
      </c>
    </row>
    <row r="109" spans="1:8" x14ac:dyDescent="0.25">
      <c r="A109" s="7" t="s">
        <v>61</v>
      </c>
      <c r="B109" s="8" t="s">
        <v>62</v>
      </c>
      <c r="C109" s="9"/>
      <c r="D109" s="10"/>
      <c r="E109" s="11"/>
      <c r="F109" s="12"/>
      <c r="G109" s="9"/>
      <c r="H109" s="13">
        <f t="shared" si="16"/>
        <v>0</v>
      </c>
    </row>
    <row r="110" spans="1:8" x14ac:dyDescent="0.25">
      <c r="A110" s="7" t="s">
        <v>63</v>
      </c>
      <c r="B110" s="8" t="s">
        <v>64</v>
      </c>
      <c r="C110" s="9"/>
      <c r="D110" s="10"/>
      <c r="E110" s="11"/>
      <c r="F110" s="12"/>
      <c r="G110" s="9"/>
      <c r="H110" s="13">
        <f t="shared" si="16"/>
        <v>0</v>
      </c>
    </row>
    <row r="111" spans="1:8" x14ac:dyDescent="0.25">
      <c r="A111" s="7" t="s">
        <v>65</v>
      </c>
      <c r="B111" s="8" t="s">
        <v>66</v>
      </c>
      <c r="C111" s="9"/>
      <c r="D111" s="12"/>
      <c r="E111" s="11"/>
      <c r="F111" s="12"/>
      <c r="G111" s="9"/>
      <c r="H111" s="13">
        <f t="shared" si="16"/>
        <v>0</v>
      </c>
    </row>
    <row r="112" spans="1:8" ht="15" customHeight="1" x14ac:dyDescent="0.25">
      <c r="A112" s="34" t="s">
        <v>67</v>
      </c>
      <c r="B112" s="35"/>
      <c r="C112" s="5">
        <f t="shared" ref="C112:G112" si="19">SUM(C113:C121)</f>
        <v>0</v>
      </c>
      <c r="D112" s="6">
        <f t="shared" si="19"/>
        <v>0</v>
      </c>
      <c r="E112" s="5">
        <f t="shared" si="19"/>
        <v>0</v>
      </c>
      <c r="F112" s="6">
        <f t="shared" si="19"/>
        <v>0</v>
      </c>
      <c r="G112" s="5">
        <f t="shared" si="19"/>
        <v>0</v>
      </c>
      <c r="H112" s="13">
        <f t="shared" si="16"/>
        <v>0</v>
      </c>
    </row>
    <row r="113" spans="1:8" x14ac:dyDescent="0.25">
      <c r="A113" s="7" t="s">
        <v>68</v>
      </c>
      <c r="B113" s="8" t="s">
        <v>69</v>
      </c>
      <c r="C113" s="9"/>
      <c r="D113" s="10"/>
      <c r="E113" s="11">
        <f t="shared" ref="E113" si="20">SUM(C113:D113)</f>
        <v>0</v>
      </c>
      <c r="F113" s="16"/>
      <c r="G113" s="17"/>
      <c r="H113" s="13">
        <f t="shared" si="16"/>
        <v>0</v>
      </c>
    </row>
    <row r="114" spans="1:8" x14ac:dyDescent="0.25">
      <c r="A114" s="7" t="s">
        <v>70</v>
      </c>
      <c r="B114" s="8" t="s">
        <v>71</v>
      </c>
      <c r="C114" s="18"/>
      <c r="D114" s="19"/>
      <c r="E114" s="11"/>
      <c r="F114" s="20"/>
      <c r="G114" s="18"/>
      <c r="H114" s="13">
        <f t="shared" si="16"/>
        <v>0</v>
      </c>
    </row>
    <row r="115" spans="1:8" x14ac:dyDescent="0.25">
      <c r="A115" s="7" t="s">
        <v>72</v>
      </c>
      <c r="B115" s="8" t="s">
        <v>73</v>
      </c>
      <c r="C115" s="18"/>
      <c r="D115" s="19"/>
      <c r="E115" s="11"/>
      <c r="F115" s="20"/>
      <c r="G115" s="18"/>
      <c r="H115" s="13">
        <f t="shared" si="16"/>
        <v>0</v>
      </c>
    </row>
    <row r="116" spans="1:8" x14ac:dyDescent="0.25">
      <c r="A116" s="7" t="s">
        <v>74</v>
      </c>
      <c r="B116" s="8" t="s">
        <v>75</v>
      </c>
      <c r="C116" s="18"/>
      <c r="D116" s="19"/>
      <c r="E116" s="11"/>
      <c r="F116" s="20"/>
      <c r="G116" s="18"/>
      <c r="H116" s="13">
        <f t="shared" si="16"/>
        <v>0</v>
      </c>
    </row>
    <row r="117" spans="1:8" x14ac:dyDescent="0.25">
      <c r="A117" s="7" t="s">
        <v>76</v>
      </c>
      <c r="B117" s="8" t="s">
        <v>77</v>
      </c>
      <c r="C117" s="18"/>
      <c r="D117" s="19"/>
      <c r="E117" s="11"/>
      <c r="F117" s="20"/>
      <c r="G117" s="18"/>
      <c r="H117" s="13">
        <f t="shared" si="16"/>
        <v>0</v>
      </c>
    </row>
    <row r="118" spans="1:8" x14ac:dyDescent="0.25">
      <c r="A118" s="7" t="s">
        <v>78</v>
      </c>
      <c r="B118" s="8" t="s">
        <v>79</v>
      </c>
      <c r="C118" s="18"/>
      <c r="D118" s="19"/>
      <c r="E118" s="11"/>
      <c r="F118" s="20"/>
      <c r="G118" s="18"/>
      <c r="H118" s="13">
        <f t="shared" si="16"/>
        <v>0</v>
      </c>
    </row>
    <row r="119" spans="1:8" x14ac:dyDescent="0.25">
      <c r="A119" s="7" t="s">
        <v>80</v>
      </c>
      <c r="B119" s="8" t="s">
        <v>81</v>
      </c>
      <c r="C119" s="18"/>
      <c r="D119" s="19"/>
      <c r="E119" s="11"/>
      <c r="F119" s="20"/>
      <c r="G119" s="18"/>
      <c r="H119" s="13">
        <f t="shared" si="16"/>
        <v>0</v>
      </c>
    </row>
    <row r="120" spans="1:8" x14ac:dyDescent="0.25">
      <c r="A120" s="7" t="s">
        <v>82</v>
      </c>
      <c r="B120" s="8" t="s">
        <v>83</v>
      </c>
      <c r="C120" s="18"/>
      <c r="D120" s="19"/>
      <c r="E120" s="11"/>
      <c r="F120" s="20"/>
      <c r="G120" s="18"/>
      <c r="H120" s="13">
        <f t="shared" si="16"/>
        <v>0</v>
      </c>
    </row>
    <row r="121" spans="1:8" x14ac:dyDescent="0.25">
      <c r="A121" s="7" t="s">
        <v>84</v>
      </c>
      <c r="B121" s="8" t="s">
        <v>85</v>
      </c>
      <c r="C121" s="18"/>
      <c r="D121" s="19"/>
      <c r="E121" s="11"/>
      <c r="F121" s="20"/>
      <c r="G121" s="18"/>
      <c r="H121" s="13">
        <f t="shared" si="16"/>
        <v>0</v>
      </c>
    </row>
    <row r="122" spans="1:8" ht="15" customHeight="1" x14ac:dyDescent="0.25">
      <c r="A122" s="34" t="s">
        <v>86</v>
      </c>
      <c r="B122" s="35"/>
      <c r="C122" s="5">
        <f t="shared" ref="C122:G122" si="21">SUM(C123:C131)</f>
        <v>0</v>
      </c>
      <c r="D122" s="6">
        <f t="shared" si="21"/>
        <v>0</v>
      </c>
      <c r="E122" s="5">
        <f t="shared" si="21"/>
        <v>0</v>
      </c>
      <c r="F122" s="6">
        <f t="shared" si="21"/>
        <v>0</v>
      </c>
      <c r="G122" s="5">
        <f t="shared" si="21"/>
        <v>0</v>
      </c>
      <c r="H122" s="13">
        <f t="shared" si="16"/>
        <v>0</v>
      </c>
    </row>
    <row r="123" spans="1:8" x14ac:dyDescent="0.25">
      <c r="A123" s="7" t="s">
        <v>87</v>
      </c>
      <c r="B123" s="8" t="s">
        <v>88</v>
      </c>
      <c r="C123" s="9"/>
      <c r="D123" s="10"/>
      <c r="E123" s="11"/>
      <c r="F123" s="12"/>
      <c r="G123" s="9"/>
      <c r="H123" s="13">
        <f t="shared" si="16"/>
        <v>0</v>
      </c>
    </row>
    <row r="124" spans="1:8" x14ac:dyDescent="0.25">
      <c r="A124" s="7" t="s">
        <v>89</v>
      </c>
      <c r="B124" s="8" t="s">
        <v>90</v>
      </c>
      <c r="C124" s="9"/>
      <c r="D124" s="10"/>
      <c r="E124" s="11"/>
      <c r="F124" s="12"/>
      <c r="G124" s="9"/>
      <c r="H124" s="13">
        <f t="shared" si="16"/>
        <v>0</v>
      </c>
    </row>
    <row r="125" spans="1:8" x14ac:dyDescent="0.25">
      <c r="A125" s="7" t="s">
        <v>91</v>
      </c>
      <c r="B125" s="8" t="s">
        <v>92</v>
      </c>
      <c r="C125" s="9"/>
      <c r="D125" s="10"/>
      <c r="E125" s="11"/>
      <c r="F125" s="12"/>
      <c r="G125" s="9"/>
      <c r="H125" s="13">
        <f t="shared" si="16"/>
        <v>0</v>
      </c>
    </row>
    <row r="126" spans="1:8" x14ac:dyDescent="0.25">
      <c r="A126" s="7" t="s">
        <v>93</v>
      </c>
      <c r="B126" s="8" t="s">
        <v>94</v>
      </c>
      <c r="C126" s="9"/>
      <c r="D126" s="10"/>
      <c r="E126" s="11"/>
      <c r="F126" s="12"/>
      <c r="G126" s="9"/>
      <c r="H126" s="13">
        <f t="shared" si="16"/>
        <v>0</v>
      </c>
    </row>
    <row r="127" spans="1:8" x14ac:dyDescent="0.25">
      <c r="A127" s="7" t="s">
        <v>95</v>
      </c>
      <c r="B127" s="8" t="s">
        <v>96</v>
      </c>
      <c r="C127" s="9"/>
      <c r="D127" s="10"/>
      <c r="E127" s="11"/>
      <c r="F127" s="12"/>
      <c r="G127" s="9"/>
      <c r="H127" s="13">
        <f t="shared" si="16"/>
        <v>0</v>
      </c>
    </row>
    <row r="128" spans="1:8" x14ac:dyDescent="0.25">
      <c r="A128" s="7" t="s">
        <v>97</v>
      </c>
      <c r="B128" s="8" t="s">
        <v>98</v>
      </c>
      <c r="C128" s="9"/>
      <c r="D128" s="10"/>
      <c r="E128" s="11"/>
      <c r="F128" s="12"/>
      <c r="G128" s="9"/>
      <c r="H128" s="13">
        <f t="shared" si="16"/>
        <v>0</v>
      </c>
    </row>
    <row r="129" spans="1:8" x14ac:dyDescent="0.25">
      <c r="A129" s="7" t="s">
        <v>99</v>
      </c>
      <c r="B129" s="8" t="s">
        <v>100</v>
      </c>
      <c r="C129" s="9"/>
      <c r="D129" s="10"/>
      <c r="E129" s="11"/>
      <c r="F129" s="12"/>
      <c r="G129" s="9"/>
      <c r="H129" s="13">
        <f t="shared" si="16"/>
        <v>0</v>
      </c>
    </row>
    <row r="130" spans="1:8" x14ac:dyDescent="0.25">
      <c r="A130" s="7" t="s">
        <v>101</v>
      </c>
      <c r="B130" s="8" t="s">
        <v>102</v>
      </c>
      <c r="C130" s="9"/>
      <c r="D130" s="10"/>
      <c r="E130" s="11"/>
      <c r="F130" s="12"/>
      <c r="G130" s="9"/>
      <c r="H130" s="13">
        <f t="shared" si="16"/>
        <v>0</v>
      </c>
    </row>
    <row r="131" spans="1:8" x14ac:dyDescent="0.25">
      <c r="A131" s="7" t="s">
        <v>103</v>
      </c>
      <c r="B131" s="8" t="s">
        <v>104</v>
      </c>
      <c r="C131" s="9"/>
      <c r="D131" s="10"/>
      <c r="E131" s="11"/>
      <c r="F131" s="12"/>
      <c r="G131" s="9"/>
      <c r="H131" s="13">
        <f t="shared" si="16"/>
        <v>0</v>
      </c>
    </row>
    <row r="132" spans="1:8" ht="15" customHeight="1" x14ac:dyDescent="0.25">
      <c r="A132" s="34" t="s">
        <v>105</v>
      </c>
      <c r="B132" s="35"/>
      <c r="C132" s="5">
        <f t="shared" ref="C132:G132" si="22">SUM(C133:C135)</f>
        <v>0</v>
      </c>
      <c r="D132" s="6">
        <f t="shared" si="22"/>
        <v>0</v>
      </c>
      <c r="E132" s="5">
        <f t="shared" si="22"/>
        <v>0</v>
      </c>
      <c r="F132" s="6">
        <f t="shared" si="22"/>
        <v>0</v>
      </c>
      <c r="G132" s="5">
        <f t="shared" si="22"/>
        <v>0</v>
      </c>
      <c r="H132" s="13">
        <f t="shared" si="16"/>
        <v>0</v>
      </c>
    </row>
    <row r="133" spans="1:8" x14ac:dyDescent="0.25">
      <c r="A133" s="7" t="s">
        <v>106</v>
      </c>
      <c r="B133" s="8" t="s">
        <v>107</v>
      </c>
      <c r="C133" s="17"/>
      <c r="D133" s="10"/>
      <c r="E133" s="11"/>
      <c r="F133" s="12"/>
      <c r="G133" s="9"/>
      <c r="H133" s="13">
        <f t="shared" si="16"/>
        <v>0</v>
      </c>
    </row>
    <row r="134" spans="1:8" x14ac:dyDescent="0.25">
      <c r="A134" s="7" t="s">
        <v>108</v>
      </c>
      <c r="B134" s="8" t="s">
        <v>109</v>
      </c>
      <c r="C134" s="18"/>
      <c r="D134" s="20"/>
      <c r="E134" s="11"/>
      <c r="F134" s="20"/>
      <c r="G134" s="18"/>
      <c r="H134" s="13">
        <f t="shared" si="16"/>
        <v>0</v>
      </c>
    </row>
    <row r="135" spans="1:8" x14ac:dyDescent="0.25">
      <c r="A135" s="7" t="s">
        <v>110</v>
      </c>
      <c r="B135" s="8" t="s">
        <v>111</v>
      </c>
      <c r="C135" s="18"/>
      <c r="D135" s="20"/>
      <c r="E135" s="11"/>
      <c r="F135" s="20"/>
      <c r="G135" s="18"/>
      <c r="H135" s="13">
        <f t="shared" si="16"/>
        <v>0</v>
      </c>
    </row>
    <row r="136" spans="1:8" ht="15" customHeight="1" x14ac:dyDescent="0.25">
      <c r="A136" s="34" t="s">
        <v>112</v>
      </c>
      <c r="B136" s="35"/>
      <c r="C136" s="5">
        <f>SUM(C137:C143)</f>
        <v>0</v>
      </c>
      <c r="D136" s="6">
        <f t="shared" ref="D136:G136" si="23">SUM(D137:D143)</f>
        <v>0</v>
      </c>
      <c r="E136" s="5">
        <f t="shared" si="23"/>
        <v>0</v>
      </c>
      <c r="F136" s="6">
        <f t="shared" si="23"/>
        <v>0</v>
      </c>
      <c r="G136" s="5">
        <f t="shared" si="23"/>
        <v>0</v>
      </c>
      <c r="H136" s="13">
        <f t="shared" si="16"/>
        <v>0</v>
      </c>
    </row>
    <row r="137" spans="1:8" x14ac:dyDescent="0.25">
      <c r="A137" s="7" t="s">
        <v>113</v>
      </c>
      <c r="B137" s="8" t="s">
        <v>114</v>
      </c>
      <c r="C137" s="18"/>
      <c r="D137" s="20"/>
      <c r="E137" s="11"/>
      <c r="F137" s="20"/>
      <c r="G137" s="18"/>
      <c r="H137" s="13">
        <f t="shared" si="16"/>
        <v>0</v>
      </c>
    </row>
    <row r="138" spans="1:8" x14ac:dyDescent="0.25">
      <c r="A138" s="7" t="s">
        <v>115</v>
      </c>
      <c r="B138" s="8" t="s">
        <v>116</v>
      </c>
      <c r="C138" s="18"/>
      <c r="D138" s="20"/>
      <c r="E138" s="11"/>
      <c r="F138" s="20"/>
      <c r="G138" s="18"/>
      <c r="H138" s="13">
        <f t="shared" si="16"/>
        <v>0</v>
      </c>
    </row>
    <row r="139" spans="1:8" x14ac:dyDescent="0.25">
      <c r="A139" s="7" t="s">
        <v>117</v>
      </c>
      <c r="B139" s="8" t="s">
        <v>118</v>
      </c>
      <c r="C139" s="18"/>
      <c r="D139" s="20"/>
      <c r="E139" s="11"/>
      <c r="F139" s="20"/>
      <c r="G139" s="18"/>
      <c r="H139" s="13">
        <f t="shared" si="16"/>
        <v>0</v>
      </c>
    </row>
    <row r="140" spans="1:8" x14ac:dyDescent="0.25">
      <c r="A140" s="7" t="s">
        <v>119</v>
      </c>
      <c r="B140" s="8" t="s">
        <v>120</v>
      </c>
      <c r="C140" s="18"/>
      <c r="D140" s="20"/>
      <c r="E140" s="11"/>
      <c r="F140" s="20"/>
      <c r="G140" s="18"/>
      <c r="H140" s="13">
        <f t="shared" si="16"/>
        <v>0</v>
      </c>
    </row>
    <row r="141" spans="1:8" ht="25.5" x14ac:dyDescent="0.25">
      <c r="A141" s="7" t="s">
        <v>121</v>
      </c>
      <c r="B141" s="8" t="s">
        <v>122</v>
      </c>
      <c r="C141" s="18"/>
      <c r="D141" s="20"/>
      <c r="E141" s="11"/>
      <c r="F141" s="20"/>
      <c r="G141" s="18"/>
      <c r="H141" s="13">
        <f t="shared" si="16"/>
        <v>0</v>
      </c>
    </row>
    <row r="142" spans="1:8" x14ac:dyDescent="0.25">
      <c r="A142" s="7" t="s">
        <v>123</v>
      </c>
      <c r="B142" s="8" t="s">
        <v>124</v>
      </c>
      <c r="C142" s="18"/>
      <c r="D142" s="20"/>
      <c r="E142" s="11"/>
      <c r="F142" s="20"/>
      <c r="G142" s="18"/>
      <c r="H142" s="13">
        <f t="shared" si="16"/>
        <v>0</v>
      </c>
    </row>
    <row r="143" spans="1:8" x14ac:dyDescent="0.25">
      <c r="A143" s="7" t="s">
        <v>125</v>
      </c>
      <c r="B143" s="8" t="s">
        <v>126</v>
      </c>
      <c r="C143" s="18"/>
      <c r="D143" s="20"/>
      <c r="E143" s="11"/>
      <c r="F143" s="20"/>
      <c r="G143" s="18"/>
      <c r="H143" s="13">
        <f t="shared" si="16"/>
        <v>0</v>
      </c>
    </row>
    <row r="144" spans="1:8" ht="15" customHeight="1" x14ac:dyDescent="0.25">
      <c r="A144" s="34" t="s">
        <v>127</v>
      </c>
      <c r="B144" s="35"/>
      <c r="C144" s="5">
        <f>SUM(C145:C147)</f>
        <v>86350000</v>
      </c>
      <c r="D144" s="6">
        <f t="shared" ref="D144:G144" si="24">SUM(D145:D147)</f>
        <v>56752075</v>
      </c>
      <c r="E144" s="5">
        <f t="shared" si="24"/>
        <v>143102075</v>
      </c>
      <c r="F144" s="6">
        <f t="shared" si="24"/>
        <v>27115425</v>
      </c>
      <c r="G144" s="5">
        <f t="shared" si="24"/>
        <v>27115425</v>
      </c>
      <c r="H144" s="13">
        <f t="shared" si="16"/>
        <v>115986650</v>
      </c>
    </row>
    <row r="145" spans="1:8" x14ac:dyDescent="0.25">
      <c r="A145" s="7" t="s">
        <v>128</v>
      </c>
      <c r="B145" s="8" t="s">
        <v>129</v>
      </c>
      <c r="C145" s="18"/>
      <c r="D145" s="20"/>
      <c r="E145" s="11"/>
      <c r="F145" s="20"/>
      <c r="G145" s="18"/>
      <c r="H145" s="13">
        <f t="shared" si="16"/>
        <v>0</v>
      </c>
    </row>
    <row r="146" spans="1:8" x14ac:dyDescent="0.25">
      <c r="A146" s="7" t="s">
        <v>130</v>
      </c>
      <c r="B146" s="8" t="s">
        <v>131</v>
      </c>
      <c r="C146" s="18"/>
      <c r="D146" s="20"/>
      <c r="E146" s="11"/>
      <c r="F146" s="20"/>
      <c r="G146" s="18"/>
      <c r="H146" s="13">
        <f t="shared" si="16"/>
        <v>0</v>
      </c>
    </row>
    <row r="147" spans="1:8" x14ac:dyDescent="0.25">
      <c r="A147" s="7" t="s">
        <v>132</v>
      </c>
      <c r="B147" s="8" t="s">
        <v>133</v>
      </c>
      <c r="C147" s="9">
        <v>86350000</v>
      </c>
      <c r="D147" s="10">
        <v>56752075</v>
      </c>
      <c r="E147" s="11">
        <f t="shared" ref="E147" si="25">SUM(C147:D147)</f>
        <v>143102075</v>
      </c>
      <c r="F147" s="16">
        <v>27115425</v>
      </c>
      <c r="G147" s="17">
        <v>27115425</v>
      </c>
      <c r="H147" s="13">
        <f t="shared" si="16"/>
        <v>115986650</v>
      </c>
    </row>
    <row r="148" spans="1:8" ht="15" customHeight="1" x14ac:dyDescent="0.25">
      <c r="A148" s="34" t="s">
        <v>134</v>
      </c>
      <c r="B148" s="35"/>
      <c r="C148" s="5">
        <f>SUM(C149:C155)</f>
        <v>0</v>
      </c>
      <c r="D148" s="6">
        <f t="shared" ref="D148:G148" si="26">SUM(D149:D155)</f>
        <v>0</v>
      </c>
      <c r="E148" s="5">
        <f t="shared" si="26"/>
        <v>0</v>
      </c>
      <c r="F148" s="6">
        <f t="shared" si="26"/>
        <v>0</v>
      </c>
      <c r="G148" s="5">
        <f t="shared" si="26"/>
        <v>0</v>
      </c>
      <c r="H148" s="13">
        <f t="shared" si="16"/>
        <v>0</v>
      </c>
    </row>
    <row r="149" spans="1:8" x14ac:dyDescent="0.25">
      <c r="A149" s="7" t="s">
        <v>135</v>
      </c>
      <c r="B149" s="8" t="s">
        <v>136</v>
      </c>
      <c r="C149" s="18"/>
      <c r="D149" s="20"/>
      <c r="E149" s="11"/>
      <c r="F149" s="20"/>
      <c r="G149" s="18"/>
      <c r="H149" s="13">
        <f t="shared" ref="H149:H155" si="27">E149-F149</f>
        <v>0</v>
      </c>
    </row>
    <row r="150" spans="1:8" x14ac:dyDescent="0.25">
      <c r="A150" s="7" t="s">
        <v>137</v>
      </c>
      <c r="B150" s="8" t="s">
        <v>138</v>
      </c>
      <c r="C150" s="18"/>
      <c r="D150" s="20"/>
      <c r="E150" s="11"/>
      <c r="F150" s="20"/>
      <c r="G150" s="18"/>
      <c r="H150" s="13">
        <f t="shared" si="27"/>
        <v>0</v>
      </c>
    </row>
    <row r="151" spans="1:8" x14ac:dyDescent="0.25">
      <c r="A151" s="7" t="s">
        <v>139</v>
      </c>
      <c r="B151" s="8" t="s">
        <v>140</v>
      </c>
      <c r="C151" s="18"/>
      <c r="D151" s="20"/>
      <c r="E151" s="11"/>
      <c r="F151" s="20"/>
      <c r="G151" s="18"/>
      <c r="H151" s="13">
        <f t="shared" si="27"/>
        <v>0</v>
      </c>
    </row>
    <row r="152" spans="1:8" x14ac:dyDescent="0.25">
      <c r="A152" s="7" t="s">
        <v>141</v>
      </c>
      <c r="B152" s="8" t="s">
        <v>142</v>
      </c>
      <c r="C152" s="18"/>
      <c r="D152" s="20"/>
      <c r="E152" s="11"/>
      <c r="F152" s="20"/>
      <c r="G152" s="18"/>
      <c r="H152" s="13">
        <f t="shared" si="27"/>
        <v>0</v>
      </c>
    </row>
    <row r="153" spans="1:8" x14ac:dyDescent="0.25">
      <c r="A153" s="7" t="s">
        <v>143</v>
      </c>
      <c r="B153" s="8" t="s">
        <v>144</v>
      </c>
      <c r="C153" s="18"/>
      <c r="D153" s="20"/>
      <c r="E153" s="11"/>
      <c r="F153" s="20"/>
      <c r="G153" s="18"/>
      <c r="H153" s="13">
        <f t="shared" si="27"/>
        <v>0</v>
      </c>
    </row>
    <row r="154" spans="1:8" x14ac:dyDescent="0.25">
      <c r="A154" s="7" t="s">
        <v>145</v>
      </c>
      <c r="B154" s="8" t="s">
        <v>146</v>
      </c>
      <c r="C154" s="18"/>
      <c r="D154" s="20"/>
      <c r="E154" s="11"/>
      <c r="F154" s="20"/>
      <c r="G154" s="18"/>
      <c r="H154" s="13">
        <f t="shared" si="27"/>
        <v>0</v>
      </c>
    </row>
    <row r="155" spans="1:8" x14ac:dyDescent="0.25">
      <c r="A155" s="7" t="s">
        <v>147</v>
      </c>
      <c r="B155" s="8" t="s">
        <v>148</v>
      </c>
      <c r="C155" s="18"/>
      <c r="D155" s="20"/>
      <c r="E155" s="11"/>
      <c r="F155" s="20"/>
      <c r="G155" s="18"/>
      <c r="H155" s="13">
        <f t="shared" si="27"/>
        <v>0</v>
      </c>
    </row>
    <row r="156" spans="1:8" x14ac:dyDescent="0.25">
      <c r="A156" s="24"/>
      <c r="B156" s="25"/>
      <c r="C156" s="26"/>
      <c r="D156" s="27"/>
      <c r="E156" s="26"/>
      <c r="F156" s="27"/>
      <c r="G156" s="26"/>
      <c r="H156" s="27"/>
    </row>
    <row r="157" spans="1:8" ht="15" customHeight="1" x14ac:dyDescent="0.25">
      <c r="A157" s="36" t="s">
        <v>150</v>
      </c>
      <c r="B157" s="37"/>
      <c r="C157" s="28">
        <f t="shared" ref="C157:H157" si="28">C9+C83</f>
        <v>1163769165</v>
      </c>
      <c r="D157" s="29">
        <f t="shared" si="28"/>
        <v>1366846391</v>
      </c>
      <c r="E157" s="30">
        <f t="shared" si="28"/>
        <v>2530615556</v>
      </c>
      <c r="F157" s="29">
        <f t="shared" si="28"/>
        <v>263149931</v>
      </c>
      <c r="G157" s="30">
        <f t="shared" si="28"/>
        <v>257724879</v>
      </c>
      <c r="H157" s="29">
        <f t="shared" si="28"/>
        <v>2267465625</v>
      </c>
    </row>
    <row r="159" spans="1:8" x14ac:dyDescent="0.25">
      <c r="F159" s="31"/>
      <c r="G159" s="31"/>
    </row>
    <row r="160" spans="1:8" x14ac:dyDescent="0.25">
      <c r="D160" s="32"/>
      <c r="E160" s="31"/>
      <c r="F160" s="31"/>
    </row>
    <row r="161" spans="4:5" x14ac:dyDescent="0.25">
      <c r="D161" s="32"/>
    </row>
    <row r="162" spans="4:5" x14ac:dyDescent="0.25">
      <c r="D162" s="32"/>
      <c r="E162" s="31"/>
    </row>
    <row r="163" spans="4:5" x14ac:dyDescent="0.25">
      <c r="D163" s="32"/>
    </row>
    <row r="164" spans="4:5" x14ac:dyDescent="0.25">
      <c r="D164" s="33"/>
      <c r="E164" s="31"/>
    </row>
  </sheetData>
  <mergeCells count="29">
    <mergeCell ref="A7:B8"/>
    <mergeCell ref="C7:G7"/>
    <mergeCell ref="H7:H8"/>
    <mergeCell ref="A2:H2"/>
    <mergeCell ref="A3:H3"/>
    <mergeCell ref="A4:H4"/>
    <mergeCell ref="A5:H5"/>
    <mergeCell ref="A6:H6"/>
    <mergeCell ref="A84:B84"/>
    <mergeCell ref="A9:B9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3:B83"/>
    <mergeCell ref="A144:B144"/>
    <mergeCell ref="A148:B148"/>
    <mergeCell ref="A157:B157"/>
    <mergeCell ref="A92:B92"/>
    <mergeCell ref="A102:B102"/>
    <mergeCell ref="A112:B112"/>
    <mergeCell ref="A122:B122"/>
    <mergeCell ref="A132:B132"/>
    <mergeCell ref="A136:B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2019-05-13T15:29:09Z</dcterms:created>
  <dcterms:modified xsi:type="dcterms:W3CDTF">2019-05-13T21:25:56Z</dcterms:modified>
</cp:coreProperties>
</file>